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ren\OneDrive\Documenten\"/>
    </mc:Choice>
  </mc:AlternateContent>
  <xr:revisionPtr revIDLastSave="0" documentId="8_{04024E04-0D65-4216-92D1-9B3F25434B97}" xr6:coauthVersionLast="46" xr6:coauthVersionMax="46" xr10:uidLastSave="{00000000-0000-0000-0000-000000000000}"/>
  <bookViews>
    <workbookView xWindow="-108" yWindow="-108" windowWidth="23256" windowHeight="12576" xr2:uid="{A3EB469A-B4A6-4224-B324-58E2238C1E1B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7" i="1"/>
  <c r="C37" i="1" s="1"/>
  <c r="D37" i="1" s="1"/>
  <c r="D36" i="1"/>
  <c r="D35" i="1"/>
  <c r="D34" i="1"/>
  <c r="D28" i="1"/>
  <c r="D27" i="1"/>
  <c r="C27" i="1"/>
  <c r="C26" i="1"/>
  <c r="E25" i="1"/>
  <c r="D24" i="1" s="1"/>
  <c r="A24" i="1"/>
  <c r="B23" i="1"/>
  <c r="A17" i="1"/>
  <c r="A15" i="1"/>
  <c r="C12" i="1"/>
  <c r="B12" i="1"/>
  <c r="C11" i="1"/>
  <c r="B11" i="1"/>
  <c r="C10" i="1"/>
  <c r="B10" i="1"/>
  <c r="C9" i="1"/>
  <c r="B9" i="1"/>
  <c r="C8" i="1"/>
  <c r="B8" i="1"/>
  <c r="C7" i="1"/>
  <c r="A7" i="1"/>
  <c r="N4" i="1"/>
  <c r="N2" i="1"/>
  <c r="F2" i="1"/>
  <c r="N1" i="1"/>
  <c r="D38" i="1" l="1"/>
  <c r="D41" i="1"/>
  <c r="D39" i="1"/>
</calcChain>
</file>

<file path=xl/sharedStrings.xml><?xml version="1.0" encoding="utf-8"?>
<sst xmlns="http://schemas.openxmlformats.org/spreadsheetml/2006/main" count="46" uniqueCount="46">
  <si>
    <t>Combinummer(5 cijfers)</t>
  </si>
  <si>
    <t>00020</t>
  </si>
  <si>
    <t>Totaal aant. relaties</t>
  </si>
  <si>
    <t>Omzet</t>
  </si>
  <si>
    <t>FACTUUR</t>
  </si>
  <si>
    <t>Ter attentie van:</t>
  </si>
  <si>
    <t>Straat en Huisnr:</t>
  </si>
  <si>
    <t>Postcode en Plaats:</t>
  </si>
  <si>
    <t xml:space="preserve">E-mailadres: </t>
  </si>
  <si>
    <t xml:space="preserve">Relatienummer: </t>
  </si>
  <si>
    <t>Factuurnummer:</t>
  </si>
  <si>
    <t>BTW nummer: NL078991717B01</t>
  </si>
  <si>
    <t xml:space="preserve">    Ook wordt een e-mail aangemaakt, in de map "Postvak Uit" van Outlook gezet en verzonden</t>
  </si>
  <si>
    <t xml:space="preserve"> </t>
  </si>
  <si>
    <t xml:space="preserve">Voor het verrichten van de ondergenoemde werkzaamheden verzoeken wij u het betreffende </t>
  </si>
  <si>
    <t>totaalbedrag binnen 15 dagen aan ons over te maken. Vermeld daarbij a.u.b. uw factuurnummer.</t>
  </si>
  <si>
    <t>Informatie:</t>
  </si>
  <si>
    <t>Opmerkingen:</t>
  </si>
  <si>
    <t>Uitgevoerd op:</t>
  </si>
  <si>
    <t>Volgende reinigingsdatum wijzigen?!</t>
  </si>
  <si>
    <t>Volgende reiniging op:</t>
  </si>
  <si>
    <t xml:space="preserve">Geplande reinigingsdatum </t>
  </si>
  <si>
    <t>Nieuwe reinigingsdatum</t>
  </si>
  <si>
    <t>Aantal</t>
  </si>
  <si>
    <t>Omschrijving</t>
  </si>
  <si>
    <t>Totaal</t>
  </si>
  <si>
    <t>Reinigingswerkzaamheden volgens afspraak</t>
  </si>
  <si>
    <t xml:space="preserve"> Subtotaal </t>
  </si>
  <si>
    <t>Betaalwijze:</t>
  </si>
  <si>
    <t>betalen met bankoverschrijving</t>
  </si>
  <si>
    <t xml:space="preserve"> Totaalbedrag</t>
  </si>
  <si>
    <t>Bedankt voor uw opdracht en het vertrouwen in ons.</t>
  </si>
  <si>
    <t>Zijn uw gegevens niet correct of onvolledig? Neem dan a.u.b. even contact met ons op.</t>
  </si>
  <si>
    <t>Laat ons per omgaande weten als u het oneens bent met de factuur. E-mailadres: debiteuren@dsrcleaning.nl</t>
  </si>
  <si>
    <t>Heeft u gekozen voor een vaste frequentie en komt de volgende reinigingsdatum u niet uit? Zie informatiekader.</t>
  </si>
  <si>
    <t>Geen probleem, maar meldt dit a.u.b. 48 uur van te voren om onnodige kosten te voorkomen.</t>
  </si>
  <si>
    <t xml:space="preserve">Op alle diensten en producten zijn onze Algemene Voorwaarden van toepassing. </t>
  </si>
  <si>
    <t xml:space="preserve">Bezoek ook eens onze website. </t>
  </si>
  <si>
    <r>
      <t xml:space="preserve">1) Zijn de </t>
    </r>
    <r>
      <rPr>
        <b/>
        <sz val="10"/>
        <color theme="3"/>
        <rFont val="Arial"/>
        <family val="2"/>
      </rPr>
      <t>persoons- en adresgegevens</t>
    </r>
    <r>
      <rPr>
        <sz val="10"/>
        <color theme="3"/>
        <rFont val="Arial"/>
        <family val="2"/>
      </rPr>
      <t xml:space="preserve"> in cel A7 t/m A11 juist? (cel A7 is de evt. bedrijfsnaam)</t>
    </r>
  </si>
  <si>
    <r>
      <t xml:space="preserve">2) Is de </t>
    </r>
    <r>
      <rPr>
        <b/>
        <sz val="10"/>
        <color theme="3"/>
        <rFont val="Arial"/>
        <family val="2"/>
      </rPr>
      <t>dag</t>
    </r>
    <r>
      <rPr>
        <sz val="10"/>
        <color theme="3"/>
        <rFont val="Arial"/>
        <family val="2"/>
      </rPr>
      <t xml:space="preserve"> van de uitgevoerde werkzaamheden juist? (Cel D23)</t>
    </r>
  </si>
  <si>
    <r>
      <t xml:space="preserve">2) Is de tekst in de cel </t>
    </r>
    <r>
      <rPr>
        <b/>
        <sz val="10"/>
        <color theme="3"/>
        <rFont val="Arial"/>
        <family val="2"/>
      </rPr>
      <t>Opmerkingen</t>
    </r>
    <r>
      <rPr>
        <sz val="10"/>
        <color theme="3"/>
        <rFont val="Arial"/>
        <family val="2"/>
      </rPr>
      <t xml:space="preserve"> juist? (cel B23)</t>
    </r>
  </si>
  <si>
    <r>
      <t>3) Is het</t>
    </r>
    <r>
      <rPr>
        <b/>
        <sz val="10"/>
        <color theme="3"/>
        <rFont val="Arial"/>
        <family val="2"/>
      </rPr>
      <t xml:space="preserve"> Totaalbedrag</t>
    </r>
    <r>
      <rPr>
        <sz val="10"/>
        <color theme="3"/>
        <rFont val="Arial"/>
        <family val="2"/>
      </rPr>
      <t xml:space="preserve"> juist? (cel D41)</t>
    </r>
  </si>
  <si>
    <r>
      <t xml:space="preserve">4) Is de juiste </t>
    </r>
    <r>
      <rPr>
        <b/>
        <sz val="10"/>
        <color theme="3"/>
        <rFont val="Arial"/>
        <family val="2"/>
      </rPr>
      <t>Betaalwijze</t>
    </r>
    <r>
      <rPr>
        <sz val="10"/>
        <color theme="3"/>
        <rFont val="Arial"/>
        <family val="2"/>
      </rPr>
      <t xml:space="preserve"> geselecteerd? (cel B41)</t>
    </r>
  </si>
  <si>
    <r>
      <t xml:space="preserve">5) Klik dan op de blauwe knop </t>
    </r>
    <r>
      <rPr>
        <b/>
        <sz val="10"/>
        <color theme="3"/>
        <rFont val="Arial"/>
        <family val="2"/>
      </rPr>
      <t>Factuur, Boeking en e-mail genereren</t>
    </r>
  </si>
  <si>
    <r>
      <t xml:space="preserve">    Een nieuw factuurnummer wordt aangemaakt, uitgeprint en in het werkblad</t>
    </r>
    <r>
      <rPr>
        <b/>
        <sz val="10"/>
        <color theme="3"/>
        <rFont val="Arial"/>
        <family val="2"/>
      </rPr>
      <t xml:space="preserve"> Boekingen</t>
    </r>
    <r>
      <rPr>
        <sz val="10"/>
        <color theme="3"/>
        <rFont val="Arial"/>
        <family val="2"/>
      </rPr>
      <t xml:space="preserve"> in het grootboek </t>
    </r>
    <r>
      <rPr>
        <b/>
        <sz val="10"/>
        <color theme="3"/>
        <rFont val="Arial"/>
        <family val="2"/>
      </rPr>
      <t>"Verkoop"</t>
    </r>
    <r>
      <rPr>
        <sz val="10"/>
        <color theme="3"/>
        <rFont val="Arial"/>
        <family val="2"/>
      </rPr>
      <t xml:space="preserve"> geplaatst</t>
    </r>
  </si>
  <si>
    <r>
      <t xml:space="preserve">Deze kunt u downloaden vanaf onze website </t>
    </r>
    <r>
      <rPr>
        <u/>
        <sz val="10"/>
        <color theme="0" tint="-0.499984740745262"/>
        <rFont val="Arial"/>
        <family val="2"/>
      </rPr>
      <t>www.dsrcleaning.nl/Algemene-voorwaarden-DSRCleaning.pdf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</si>
</sst>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/m/yyyy"/>
    <numFmt numFmtId="165" formatCode="_(&quot;€&quot;* #,##0.00_);_(&quot;€&quot;* \(#,##0.00\);_(&quot;€&quot;* &quot;-&quot;??_);_(@_)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6"/>
      <color rgb="FF0070C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3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24F4F"/>
      <name val="Arial"/>
      <family val="2"/>
    </font>
    <font>
      <b/>
      <sz val="10"/>
      <color theme="0" tint="-0.499984740745262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rgb="FFA6A6A6"/>
      <name val="Calibri"/>
      <family val="2"/>
    </font>
    <font>
      <sz val="10"/>
      <color rgb="FF4C483D"/>
      <name val="Garamond"/>
      <family val="1"/>
    </font>
    <font>
      <b/>
      <sz val="10"/>
      <color theme="3"/>
      <name val="Arial"/>
      <family val="2"/>
    </font>
    <font>
      <u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thin">
        <color theme="0"/>
      </left>
      <right style="thin">
        <color theme="0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/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49" fontId="1" fillId="0" borderId="0" xfId="0" applyNumberFormat="1" applyFont="1" applyAlignment="1">
      <alignment horizontal="left" vertical="center"/>
    </xf>
    <xf numFmtId="1" fontId="0" fillId="3" borderId="0" xfId="0" applyNumberFormat="1" applyFill="1" applyAlignment="1" applyProtection="1">
      <alignment vertical="center"/>
      <protection hidden="1"/>
    </xf>
    <xf numFmtId="0" fontId="1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1" fillId="3" borderId="0" xfId="0" applyFont="1" applyFill="1" applyProtection="1"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6" fillId="0" borderId="0" xfId="0" applyNumberFormat="1" applyFont="1"/>
    <xf numFmtId="49" fontId="0" fillId="0" borderId="0" xfId="0" applyNumberFormat="1"/>
    <xf numFmtId="1" fontId="0" fillId="3" borderId="0" xfId="0" applyNumberFormat="1" applyFill="1" applyProtection="1">
      <protection locked="0"/>
    </xf>
    <xf numFmtId="14" fontId="0" fillId="3" borderId="0" xfId="0" applyNumberForma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vertical="center"/>
      <protection locked="0" hidden="1"/>
    </xf>
    <xf numFmtId="49" fontId="7" fillId="0" borderId="0" xfId="0" applyNumberFormat="1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center"/>
    </xf>
    <xf numFmtId="14" fontId="1" fillId="5" borderId="10" xfId="0" applyNumberFormat="1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14" fontId="1" fillId="2" borderId="14" xfId="0" applyNumberFormat="1" applyFont="1" applyFill="1" applyBorder="1" applyAlignment="1" applyProtection="1">
      <alignment horizontal="center" vertical="center"/>
      <protection hidden="1"/>
    </xf>
    <xf numFmtId="14" fontId="1" fillId="2" borderId="15" xfId="0" applyNumberFormat="1" applyFont="1" applyFill="1" applyBorder="1" applyAlignment="1" applyProtection="1">
      <alignment horizontal="center" vertical="center"/>
      <protection hidden="1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6" borderId="16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0" xfId="0" applyAlignment="1" applyProtection="1">
      <alignment horizontal="left" vertical="center"/>
      <protection locked="0"/>
    </xf>
    <xf numFmtId="165" fontId="0" fillId="0" borderId="0" xfId="0" applyNumberFormat="1" applyAlignment="1">
      <alignment horizontal="left" vertical="center"/>
    </xf>
    <xf numFmtId="165" fontId="0" fillId="0" borderId="20" xfId="0" applyNumberFormat="1" applyBorder="1" applyAlignment="1">
      <alignment vertical="center"/>
    </xf>
    <xf numFmtId="165" fontId="11" fillId="0" borderId="0" xfId="0" applyNumberFormat="1" applyFont="1" applyAlignment="1">
      <alignment horizontal="left" vertical="center"/>
    </xf>
    <xf numFmtId="1" fontId="0" fillId="3" borderId="0" xfId="0" applyNumberFormat="1" applyFill="1" applyAlignment="1" applyProtection="1">
      <alignment vertical="center"/>
      <protection locked="0" hidden="1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 vertical="center"/>
      <protection locked="0"/>
    </xf>
    <xf numFmtId="9" fontId="0" fillId="0" borderId="19" xfId="0" applyNumberFormat="1" applyBorder="1" applyAlignment="1" applyProtection="1">
      <alignment horizontal="right" vertical="center"/>
      <protection locked="0"/>
    </xf>
    <xf numFmtId="2" fontId="0" fillId="3" borderId="0" xfId="0" applyNumberFormat="1" applyFill="1" applyAlignment="1" applyProtection="1">
      <alignment vertical="center"/>
      <protection locked="0" hidden="1"/>
    </xf>
    <xf numFmtId="165" fontId="0" fillId="0" borderId="0" xfId="0" applyNumberFormat="1" applyAlignment="1">
      <alignment horizontal="right" vertical="center"/>
    </xf>
    <xf numFmtId="165" fontId="0" fillId="0" borderId="20" xfId="0" applyNumberFormat="1" applyBorder="1"/>
    <xf numFmtId="165" fontId="12" fillId="0" borderId="0" xfId="0" applyNumberFormat="1" applyFont="1"/>
    <xf numFmtId="0" fontId="0" fillId="0" borderId="0" xfId="0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165" fontId="1" fillId="0" borderId="13" xfId="0" applyNumberFormat="1" applyFont="1" applyBorder="1" applyAlignment="1">
      <alignment horizontal="right" vertical="center"/>
    </xf>
    <xf numFmtId="165" fontId="1" fillId="0" borderId="22" xfId="0" applyNumberFormat="1" applyFont="1" applyBorder="1" applyAlignment="1">
      <alignment vertical="center"/>
    </xf>
    <xf numFmtId="165" fontId="0" fillId="0" borderId="0" xfId="0" applyNumberFormat="1" applyAlignment="1">
      <alignment horizontal="right"/>
    </xf>
    <xf numFmtId="0" fontId="13" fillId="0" borderId="0" xfId="0" applyFont="1" applyAlignment="1">
      <alignment horizontal="right" vertical="center"/>
    </xf>
    <xf numFmtId="0" fontId="6" fillId="0" borderId="0" xfId="0" applyFont="1"/>
    <xf numFmtId="0" fontId="14" fillId="0" borderId="0" xfId="0" applyFont="1" applyAlignment="1">
      <alignment horizontal="right" vertical="center"/>
    </xf>
    <xf numFmtId="1" fontId="0" fillId="3" borderId="0" xfId="0" applyNumberFormat="1" applyFill="1"/>
    <xf numFmtId="0" fontId="6" fillId="0" borderId="0" xfId="0" applyFont="1" applyAlignment="1">
      <alignment horizontal="left" vertical="center"/>
    </xf>
    <xf numFmtId="1" fontId="0" fillId="3" borderId="0" xfId="0" applyNumberFormat="1" applyFill="1" applyAlignment="1" applyProtection="1">
      <alignment vertical="center"/>
      <protection locked="0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" fontId="0" fillId="3" borderId="0" xfId="0" applyNumberFormat="1" applyFill="1" applyAlignment="1">
      <alignment horizontal="left" vertical="center"/>
    </xf>
    <xf numFmtId="0" fontId="6" fillId="0" borderId="0" xfId="0" applyFont="1" applyProtection="1">
      <protection locked="0"/>
    </xf>
    <xf numFmtId="0" fontId="16" fillId="0" borderId="0" xfId="1" applyFont="1" applyProtection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2">
    <cellStyle name="Hyperlink" xfId="1" builtinId="8"/>
    <cellStyle name="Standa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&quot;€&quot;* #,##0.00_);_(&quot;€&quot;* \(#,##0.00\);_(&quot;€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medium">
          <color indexed="6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medium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0"/>
        </right>
        <top style="medium">
          <color indexed="6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border diagonalUp="0" diagonalDown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13</xdr:row>
      <xdr:rowOff>83820</xdr:rowOff>
    </xdr:from>
    <xdr:to>
      <xdr:col>4</xdr:col>
      <xdr:colOff>0</xdr:colOff>
      <xdr:row>13</xdr:row>
      <xdr:rowOff>83820</xdr:rowOff>
    </xdr:to>
    <xdr:cxnSp macro="">
      <xdr:nvCxnSpPr>
        <xdr:cNvPr id="2" name="Rechte verbindingslijn 1">
          <a:extLst>
            <a:ext uri="{FF2B5EF4-FFF2-40B4-BE49-F238E27FC236}">
              <a16:creationId xmlns:a16="http://schemas.microsoft.com/office/drawing/2014/main" id="{7D6194F4-E3C7-4845-BA96-BF6319C4948F}"/>
            </a:ext>
          </a:extLst>
        </xdr:cNvPr>
        <xdr:cNvCxnSpPr/>
      </xdr:nvCxnSpPr>
      <xdr:spPr>
        <a:xfrm>
          <a:off x="15240" y="2766060"/>
          <a:ext cx="63322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48297</xdr:colOff>
      <xdr:row>3</xdr:row>
      <xdr:rowOff>281940</xdr:rowOff>
    </xdr:from>
    <xdr:to>
      <xdr:col>6</xdr:col>
      <xdr:colOff>464820</xdr:colOff>
      <xdr:row>5</xdr:row>
      <xdr:rowOff>99060</xdr:rowOff>
    </xdr:to>
    <xdr:sp macro="[1]!Factuur_genereren" textlink="">
      <xdr:nvSpPr>
        <xdr:cNvPr id="3" name="Rechthoek: afgeronde hoeken 2">
          <a:extLst>
            <a:ext uri="{FF2B5EF4-FFF2-40B4-BE49-F238E27FC236}">
              <a16:creationId xmlns:a16="http://schemas.microsoft.com/office/drawing/2014/main" id="{D7E972D5-3E41-4FF5-8735-39A34C98C5E4}"/>
            </a:ext>
          </a:extLst>
        </xdr:cNvPr>
        <xdr:cNvSpPr/>
      </xdr:nvSpPr>
      <xdr:spPr>
        <a:xfrm>
          <a:off x="6395757" y="853440"/>
          <a:ext cx="2496783" cy="426720"/>
        </a:xfrm>
        <a:prstGeom prst="roundRect">
          <a:avLst>
            <a:gd name="adj" fmla="val 17422"/>
          </a:avLst>
        </a:prstGeom>
        <a:ln>
          <a:noFill/>
        </a:ln>
        <a:scene3d>
          <a:camera prst="orthographicFront"/>
          <a:lightRig rig="threePt" dir="t"/>
        </a:scene3d>
        <a:sp3d>
          <a:bevelT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100" b="1"/>
            <a:t>Factuur, Boeking en e-mail genereren</a:t>
          </a:r>
        </a:p>
      </xdr:txBody>
    </xdr:sp>
    <xdr:clientData/>
  </xdr:twoCellAnchor>
  <xdr:twoCellAnchor editAs="oneCell">
    <xdr:from>
      <xdr:col>1</xdr:col>
      <xdr:colOff>2506980</xdr:colOff>
      <xdr:row>0</xdr:row>
      <xdr:rowOff>0</xdr:rowOff>
    </xdr:from>
    <xdr:to>
      <xdr:col>3</xdr:col>
      <xdr:colOff>603602</xdr:colOff>
      <xdr:row>5</xdr:row>
      <xdr:rowOff>62657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705ECE5-B404-4087-8F4D-A21491C49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0"/>
          <a:ext cx="2234282" cy="1251377"/>
        </a:xfrm>
        <a:prstGeom prst="rect">
          <a:avLst/>
        </a:prstGeom>
      </xdr:spPr>
    </xdr:pic>
    <xdr:clientData/>
  </xdr:twoCellAnchor>
  <xdr:twoCellAnchor>
    <xdr:from>
      <xdr:col>6</xdr:col>
      <xdr:colOff>106680</xdr:colOff>
      <xdr:row>0</xdr:row>
      <xdr:rowOff>0</xdr:rowOff>
    </xdr:from>
    <xdr:to>
      <xdr:col>12</xdr:col>
      <xdr:colOff>277356</xdr:colOff>
      <xdr:row>3</xdr:row>
      <xdr:rowOff>129540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49B03DA4-28A5-4F58-97A9-F0F3AA9BBA16}"/>
            </a:ext>
          </a:extLst>
        </xdr:cNvPr>
        <xdr:cNvSpPr txBox="1"/>
      </xdr:nvSpPr>
      <xdr:spPr>
        <a:xfrm>
          <a:off x="8534400" y="0"/>
          <a:ext cx="6060936" cy="701040"/>
        </a:xfrm>
        <a:prstGeom prst="round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 Combinummer bestaat uit het 4 cijferig </a:t>
          </a:r>
          <a:r>
            <a:rPr lang="nl-NL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relatienummer</a:t>
          </a:r>
          <a:r>
            <a:rPr lang="nl-N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met een toegevoegd getal (standaard is dat 0)</a:t>
          </a:r>
          <a:r>
            <a:rPr lang="nl-NL"/>
            <a:t> </a:t>
          </a:r>
        </a:p>
        <a:p>
          <a:r>
            <a:rPr lang="nl-N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(Het toegevoegde (vijfde) getal heeft te maken met de taak en de bijbehorende frequentie).</a:t>
          </a:r>
          <a:r>
            <a:rPr lang="nl-NL" b="1"/>
            <a:t> </a:t>
          </a:r>
        </a:p>
        <a:p>
          <a:r>
            <a:rPr lang="nl-N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(Als het getal 9 is, is dit  bestemd voor BTW laag (9% in 2019).</a:t>
          </a:r>
          <a:endParaRPr lang="nl-NL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SR%20Cleaning\2021\Bedrijfsadministratie-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ellingen"/>
      <sheetName val="Kalender"/>
      <sheetName val="Relaties"/>
      <sheetName val="Planning"/>
      <sheetName val="Offerte"/>
      <sheetName val="Opdrachtbevestiging"/>
      <sheetName val="Factuur"/>
      <sheetName val="Boekingen"/>
      <sheetName val="FinOverzicht"/>
      <sheetName val="CreditFactuur"/>
      <sheetName val="Herinnering"/>
      <sheetName val="Aanmaning"/>
    </sheetNames>
    <definedNames>
      <definedName name="Factuur_genereren"/>
    </definedNames>
    <sheetDataSet>
      <sheetData sheetId="0">
        <row r="4">
          <cell r="A4" t="str">
            <v>Zonnedauwweg 8</v>
          </cell>
        </row>
        <row r="5">
          <cell r="A5" t="str">
            <v>9753 GL</v>
          </cell>
        </row>
        <row r="6">
          <cell r="A6" t="str">
            <v>Haren</v>
          </cell>
        </row>
        <row r="7">
          <cell r="A7" t="str">
            <v>Tel. 06-29990446</v>
          </cell>
        </row>
        <row r="8">
          <cell r="A8" t="str">
            <v>E-mail: info@dsrcleaning.nl</v>
          </cell>
        </row>
        <row r="9">
          <cell r="A9" t="str">
            <v>NL14ABNA0813138698</v>
          </cell>
        </row>
        <row r="10">
          <cell r="A10" t="str">
            <v>KvK nummer: 70867011</v>
          </cell>
        </row>
        <row r="13">
          <cell r="A13">
            <v>21</v>
          </cell>
        </row>
        <row r="14">
          <cell r="A14">
            <v>9</v>
          </cell>
        </row>
        <row r="24">
          <cell r="A24" t="str">
            <v>excl BTW</v>
          </cell>
        </row>
        <row r="27">
          <cell r="A27" t="str">
            <v>Reinigingswerkzaamheden bestaande uit:</v>
          </cell>
        </row>
        <row r="48">
          <cell r="A48" t="str">
            <v>burenkorting 5%</v>
          </cell>
        </row>
        <row r="49">
          <cell r="A49" t="str">
            <v>burenkorting 10%</v>
          </cell>
        </row>
        <row r="50">
          <cell r="A50" t="str">
            <v>burenkorting 15%</v>
          </cell>
        </row>
        <row r="51">
          <cell r="A51" t="str">
            <v>burenkorting 20%</v>
          </cell>
        </row>
      </sheetData>
      <sheetData sheetId="1">
        <row r="1">
          <cell r="A1" t="str">
            <v>KALENDER</v>
          </cell>
        </row>
        <row r="2">
          <cell r="A2" t="str">
            <v>Boekjaar &gt;</v>
          </cell>
        </row>
        <row r="3">
          <cell r="A3" t="str">
            <v>Datum</v>
          </cell>
          <cell r="F3" t="str">
            <v>Eerstvolgende werkdag</v>
          </cell>
        </row>
        <row r="4">
          <cell r="A4">
            <v>44197</v>
          </cell>
          <cell r="F4">
            <v>44197</v>
          </cell>
        </row>
        <row r="5">
          <cell r="A5">
            <v>44198</v>
          </cell>
          <cell r="F5">
            <v>44200</v>
          </cell>
        </row>
        <row r="6">
          <cell r="A6">
            <v>44199</v>
          </cell>
          <cell r="F6">
            <v>44200</v>
          </cell>
        </row>
        <row r="7">
          <cell r="A7">
            <v>44200</v>
          </cell>
          <cell r="F7">
            <v>44200</v>
          </cell>
        </row>
        <row r="8">
          <cell r="A8">
            <v>44201</v>
          </cell>
          <cell r="F8">
            <v>44201</v>
          </cell>
        </row>
        <row r="9">
          <cell r="A9">
            <v>44202</v>
          </cell>
          <cell r="F9">
            <v>44202</v>
          </cell>
        </row>
        <row r="10">
          <cell r="A10">
            <v>44203</v>
          </cell>
          <cell r="F10">
            <v>44203</v>
          </cell>
        </row>
        <row r="11">
          <cell r="A11">
            <v>44204</v>
          </cell>
          <cell r="F11">
            <v>44204</v>
          </cell>
        </row>
        <row r="12">
          <cell r="A12">
            <v>44205</v>
          </cell>
          <cell r="F12">
            <v>44207</v>
          </cell>
        </row>
        <row r="13">
          <cell r="A13">
            <v>44206</v>
          </cell>
          <cell r="F13">
            <v>44207</v>
          </cell>
        </row>
        <row r="14">
          <cell r="A14">
            <v>44207</v>
          </cell>
          <cell r="F14">
            <v>44207</v>
          </cell>
        </row>
        <row r="15">
          <cell r="A15">
            <v>44208</v>
          </cell>
          <cell r="F15">
            <v>44208</v>
          </cell>
        </row>
        <row r="16">
          <cell r="A16">
            <v>44209</v>
          </cell>
          <cell r="F16">
            <v>44209</v>
          </cell>
        </row>
        <row r="17">
          <cell r="A17">
            <v>44210</v>
          </cell>
          <cell r="F17">
            <v>44210</v>
          </cell>
        </row>
        <row r="18">
          <cell r="A18">
            <v>44211</v>
          </cell>
          <cell r="F18">
            <v>44211</v>
          </cell>
        </row>
        <row r="19">
          <cell r="A19">
            <v>44212</v>
          </cell>
          <cell r="F19">
            <v>44214</v>
          </cell>
        </row>
        <row r="20">
          <cell r="A20">
            <v>44213</v>
          </cell>
          <cell r="F20">
            <v>44214</v>
          </cell>
        </row>
        <row r="21">
          <cell r="A21">
            <v>44214</v>
          </cell>
          <cell r="F21">
            <v>44214</v>
          </cell>
        </row>
        <row r="22">
          <cell r="A22">
            <v>44215</v>
          </cell>
          <cell r="F22">
            <v>44215</v>
          </cell>
        </row>
        <row r="23">
          <cell r="A23">
            <v>44216</v>
          </cell>
          <cell r="F23">
            <v>44216</v>
          </cell>
        </row>
        <row r="24">
          <cell r="A24">
            <v>44217</v>
          </cell>
          <cell r="F24">
            <v>44217</v>
          </cell>
        </row>
        <row r="25">
          <cell r="A25">
            <v>44218</v>
          </cell>
          <cell r="F25">
            <v>44218</v>
          </cell>
        </row>
        <row r="26">
          <cell r="A26">
            <v>44219</v>
          </cell>
          <cell r="F26">
            <v>44221</v>
          </cell>
        </row>
        <row r="27">
          <cell r="A27">
            <v>44220</v>
          </cell>
          <cell r="F27">
            <v>44221</v>
          </cell>
        </row>
        <row r="28">
          <cell r="A28">
            <v>44221</v>
          </cell>
          <cell r="F28">
            <v>44221</v>
          </cell>
        </row>
        <row r="29">
          <cell r="A29">
            <v>44222</v>
          </cell>
          <cell r="F29">
            <v>44222</v>
          </cell>
        </row>
        <row r="30">
          <cell r="A30">
            <v>44223</v>
          </cell>
          <cell r="F30">
            <v>44223</v>
          </cell>
        </row>
        <row r="31">
          <cell r="A31">
            <v>44224</v>
          </cell>
          <cell r="F31">
            <v>44224</v>
          </cell>
        </row>
        <row r="32">
          <cell r="A32">
            <v>44225</v>
          </cell>
          <cell r="F32">
            <v>44225</v>
          </cell>
        </row>
        <row r="33">
          <cell r="A33">
            <v>44226</v>
          </cell>
          <cell r="F33">
            <v>44228</v>
          </cell>
        </row>
        <row r="34">
          <cell r="A34">
            <v>44227</v>
          </cell>
          <cell r="F34">
            <v>44228</v>
          </cell>
        </row>
        <row r="35">
          <cell r="A35">
            <v>44228</v>
          </cell>
          <cell r="F35">
            <v>44228</v>
          </cell>
        </row>
        <row r="36">
          <cell r="A36">
            <v>44229</v>
          </cell>
          <cell r="F36">
            <v>44229</v>
          </cell>
        </row>
        <row r="37">
          <cell r="A37">
            <v>44230</v>
          </cell>
          <cell r="F37">
            <v>44230</v>
          </cell>
        </row>
        <row r="38">
          <cell r="A38">
            <v>44231</v>
          </cell>
          <cell r="F38">
            <v>44231</v>
          </cell>
        </row>
        <row r="39">
          <cell r="A39">
            <v>44232</v>
          </cell>
          <cell r="F39">
            <v>44232</v>
          </cell>
        </row>
        <row r="40">
          <cell r="A40">
            <v>44233</v>
          </cell>
          <cell r="F40">
            <v>44235</v>
          </cell>
        </row>
        <row r="41">
          <cell r="A41">
            <v>44234</v>
          </cell>
          <cell r="F41">
            <v>44235</v>
          </cell>
        </row>
        <row r="42">
          <cell r="A42">
            <v>44235</v>
          </cell>
          <cell r="F42">
            <v>44235</v>
          </cell>
        </row>
        <row r="43">
          <cell r="A43">
            <v>44236</v>
          </cell>
          <cell r="F43">
            <v>44236</v>
          </cell>
        </row>
        <row r="44">
          <cell r="A44">
            <v>44237</v>
          </cell>
          <cell r="F44">
            <v>44237</v>
          </cell>
        </row>
        <row r="45">
          <cell r="A45">
            <v>44238</v>
          </cell>
          <cell r="F45">
            <v>44238</v>
          </cell>
        </row>
        <row r="46">
          <cell r="A46">
            <v>44239</v>
          </cell>
          <cell r="F46">
            <v>44239</v>
          </cell>
        </row>
        <row r="47">
          <cell r="A47">
            <v>44240</v>
          </cell>
          <cell r="F47">
            <v>44242</v>
          </cell>
        </row>
        <row r="48">
          <cell r="A48">
            <v>44241</v>
          </cell>
          <cell r="F48">
            <v>44242</v>
          </cell>
        </row>
        <row r="49">
          <cell r="A49">
            <v>44242</v>
          </cell>
          <cell r="F49">
            <v>44242</v>
          </cell>
        </row>
        <row r="50">
          <cell r="A50">
            <v>44243</v>
          </cell>
          <cell r="F50">
            <v>44243</v>
          </cell>
        </row>
        <row r="51">
          <cell r="A51">
            <v>44244</v>
          </cell>
          <cell r="F51">
            <v>44244</v>
          </cell>
        </row>
        <row r="52">
          <cell r="A52">
            <v>44245</v>
          </cell>
          <cell r="F52">
            <v>44245</v>
          </cell>
        </row>
        <row r="53">
          <cell r="A53">
            <v>44246</v>
          </cell>
          <cell r="F53">
            <v>44246</v>
          </cell>
        </row>
        <row r="54">
          <cell r="A54">
            <v>44247</v>
          </cell>
          <cell r="F54">
            <v>44249</v>
          </cell>
        </row>
        <row r="55">
          <cell r="A55">
            <v>44248</v>
          </cell>
          <cell r="F55">
            <v>44249</v>
          </cell>
        </row>
        <row r="56">
          <cell r="A56">
            <v>44249</v>
          </cell>
          <cell r="F56">
            <v>44249</v>
          </cell>
        </row>
        <row r="57">
          <cell r="A57">
            <v>44250</v>
          </cell>
          <cell r="F57">
            <v>44250</v>
          </cell>
        </row>
        <row r="58">
          <cell r="A58">
            <v>44251</v>
          </cell>
          <cell r="F58">
            <v>44251</v>
          </cell>
        </row>
        <row r="59">
          <cell r="A59">
            <v>44252</v>
          </cell>
          <cell r="F59">
            <v>44252</v>
          </cell>
        </row>
        <row r="60">
          <cell r="A60">
            <v>44253</v>
          </cell>
          <cell r="F60">
            <v>44253</v>
          </cell>
        </row>
        <row r="61">
          <cell r="A61">
            <v>44254</v>
          </cell>
          <cell r="F61">
            <v>44256</v>
          </cell>
        </row>
        <row r="62">
          <cell r="A62">
            <v>44255</v>
          </cell>
          <cell r="F62">
            <v>44256</v>
          </cell>
        </row>
        <row r="63">
          <cell r="A63">
            <v>44256</v>
          </cell>
          <cell r="F63">
            <v>44256</v>
          </cell>
        </row>
        <row r="64">
          <cell r="A64">
            <v>44257</v>
          </cell>
          <cell r="F64">
            <v>44257</v>
          </cell>
        </row>
        <row r="65">
          <cell r="A65">
            <v>44258</v>
          </cell>
          <cell r="F65">
            <v>44258</v>
          </cell>
        </row>
        <row r="66">
          <cell r="A66">
            <v>44259</v>
          </cell>
          <cell r="F66">
            <v>44259</v>
          </cell>
        </row>
        <row r="67">
          <cell r="A67">
            <v>44260</v>
          </cell>
          <cell r="F67">
            <v>44260</v>
          </cell>
        </row>
        <row r="68">
          <cell r="A68">
            <v>44261</v>
          </cell>
          <cell r="F68">
            <v>44263</v>
          </cell>
        </row>
        <row r="69">
          <cell r="A69">
            <v>44262</v>
          </cell>
          <cell r="F69">
            <v>44263</v>
          </cell>
        </row>
        <row r="70">
          <cell r="A70">
            <v>44263</v>
          </cell>
          <cell r="F70">
            <v>44263</v>
          </cell>
        </row>
        <row r="71">
          <cell r="A71">
            <v>44264</v>
          </cell>
          <cell r="F71">
            <v>44264</v>
          </cell>
        </row>
        <row r="72">
          <cell r="A72">
            <v>44265</v>
          </cell>
          <cell r="F72">
            <v>44265</v>
          </cell>
        </row>
        <row r="73">
          <cell r="A73">
            <v>44266</v>
          </cell>
          <cell r="F73">
            <v>44266</v>
          </cell>
        </row>
        <row r="74">
          <cell r="A74">
            <v>44267</v>
          </cell>
          <cell r="F74">
            <v>44267</v>
          </cell>
        </row>
        <row r="75">
          <cell r="A75">
            <v>44268</v>
          </cell>
          <cell r="F75">
            <v>44270</v>
          </cell>
        </row>
        <row r="76">
          <cell r="A76">
            <v>44269</v>
          </cell>
          <cell r="F76">
            <v>44270</v>
          </cell>
        </row>
        <row r="77">
          <cell r="A77">
            <v>44270</v>
          </cell>
          <cell r="F77">
            <v>44270</v>
          </cell>
        </row>
        <row r="78">
          <cell r="A78">
            <v>44271</v>
          </cell>
          <cell r="F78">
            <v>44271</v>
          </cell>
        </row>
        <row r="79">
          <cell r="A79">
            <v>44272</v>
          </cell>
          <cell r="F79">
            <v>44272</v>
          </cell>
        </row>
        <row r="80">
          <cell r="A80">
            <v>44273</v>
          </cell>
          <cell r="F80">
            <v>44273</v>
          </cell>
        </row>
        <row r="81">
          <cell r="A81">
            <v>44274</v>
          </cell>
          <cell r="F81">
            <v>44274</v>
          </cell>
        </row>
        <row r="82">
          <cell r="A82">
            <v>44275</v>
          </cell>
          <cell r="F82">
            <v>44277</v>
          </cell>
        </row>
        <row r="83">
          <cell r="A83">
            <v>44276</v>
          </cell>
          <cell r="F83">
            <v>44277</v>
          </cell>
        </row>
        <row r="84">
          <cell r="A84">
            <v>44277</v>
          </cell>
          <cell r="F84">
            <v>44277</v>
          </cell>
        </row>
        <row r="85">
          <cell r="A85">
            <v>44278</v>
          </cell>
          <cell r="F85">
            <v>44278</v>
          </cell>
        </row>
        <row r="86">
          <cell r="A86">
            <v>44279</v>
          </cell>
          <cell r="F86">
            <v>44279</v>
          </cell>
        </row>
        <row r="87">
          <cell r="A87">
            <v>44280</v>
          </cell>
          <cell r="F87">
            <v>44280</v>
          </cell>
        </row>
        <row r="88">
          <cell r="A88">
            <v>44281</v>
          </cell>
          <cell r="F88">
            <v>44281</v>
          </cell>
        </row>
        <row r="89">
          <cell r="A89">
            <v>44282</v>
          </cell>
          <cell r="F89">
            <v>44284</v>
          </cell>
        </row>
        <row r="90">
          <cell r="A90">
            <v>44283</v>
          </cell>
          <cell r="F90">
            <v>44284</v>
          </cell>
        </row>
        <row r="91">
          <cell r="A91">
            <v>44284</v>
          </cell>
          <cell r="F91">
            <v>44284</v>
          </cell>
        </row>
        <row r="92">
          <cell r="A92">
            <v>44285</v>
          </cell>
          <cell r="F92">
            <v>44285</v>
          </cell>
        </row>
        <row r="93">
          <cell r="A93">
            <v>44286</v>
          </cell>
          <cell r="F93">
            <v>44286</v>
          </cell>
        </row>
        <row r="94">
          <cell r="A94">
            <v>44287</v>
          </cell>
          <cell r="F94">
            <v>44287</v>
          </cell>
        </row>
        <row r="95">
          <cell r="A95">
            <v>44288</v>
          </cell>
          <cell r="F95">
            <v>44288</v>
          </cell>
        </row>
        <row r="96">
          <cell r="A96">
            <v>44289</v>
          </cell>
          <cell r="F96">
            <v>44291</v>
          </cell>
        </row>
        <row r="97">
          <cell r="A97">
            <v>44290</v>
          </cell>
          <cell r="F97">
            <v>44291</v>
          </cell>
        </row>
        <row r="98">
          <cell r="A98">
            <v>44291</v>
          </cell>
          <cell r="F98">
            <v>44291</v>
          </cell>
        </row>
        <row r="99">
          <cell r="A99">
            <v>44292</v>
          </cell>
          <cell r="F99">
            <v>44292</v>
          </cell>
        </row>
        <row r="100">
          <cell r="A100">
            <v>44293</v>
          </cell>
          <cell r="F100">
            <v>44293</v>
          </cell>
        </row>
        <row r="101">
          <cell r="A101">
            <v>44294</v>
          </cell>
          <cell r="F101">
            <v>44294</v>
          </cell>
        </row>
        <row r="102">
          <cell r="A102">
            <v>44295</v>
          </cell>
          <cell r="F102">
            <v>44295</v>
          </cell>
        </row>
        <row r="103">
          <cell r="A103">
            <v>44296</v>
          </cell>
          <cell r="F103">
            <v>44300</v>
          </cell>
        </row>
        <row r="104">
          <cell r="A104">
            <v>44297</v>
          </cell>
          <cell r="F104">
            <v>44300</v>
          </cell>
        </row>
        <row r="105">
          <cell r="A105">
            <v>44298</v>
          </cell>
          <cell r="F105">
            <v>44300</v>
          </cell>
        </row>
        <row r="106">
          <cell r="A106">
            <v>44299</v>
          </cell>
          <cell r="F106">
            <v>44300</v>
          </cell>
        </row>
        <row r="107">
          <cell r="A107">
            <v>44300</v>
          </cell>
          <cell r="F107">
            <v>44300</v>
          </cell>
        </row>
        <row r="108">
          <cell r="A108">
            <v>44301</v>
          </cell>
          <cell r="F108">
            <v>44301</v>
          </cell>
        </row>
        <row r="109">
          <cell r="A109">
            <v>44302</v>
          </cell>
          <cell r="F109">
            <v>44302</v>
          </cell>
        </row>
        <row r="110">
          <cell r="A110">
            <v>44303</v>
          </cell>
          <cell r="F110">
            <v>44305</v>
          </cell>
        </row>
        <row r="111">
          <cell r="A111">
            <v>44304</v>
          </cell>
          <cell r="F111">
            <v>44305</v>
          </cell>
        </row>
        <row r="112">
          <cell r="A112">
            <v>44305</v>
          </cell>
          <cell r="F112">
            <v>44305</v>
          </cell>
        </row>
        <row r="113">
          <cell r="A113">
            <v>44306</v>
          </cell>
          <cell r="F113">
            <v>44306</v>
          </cell>
        </row>
        <row r="114">
          <cell r="A114">
            <v>44307</v>
          </cell>
          <cell r="F114">
            <v>44307</v>
          </cell>
        </row>
        <row r="115">
          <cell r="A115">
            <v>44308</v>
          </cell>
          <cell r="F115">
            <v>44308</v>
          </cell>
        </row>
        <row r="116">
          <cell r="A116">
            <v>44309</v>
          </cell>
          <cell r="F116">
            <v>44309</v>
          </cell>
        </row>
        <row r="117">
          <cell r="A117">
            <v>44310</v>
          </cell>
          <cell r="F117">
            <v>44314</v>
          </cell>
        </row>
        <row r="118">
          <cell r="A118">
            <v>44311</v>
          </cell>
          <cell r="F118">
            <v>44314</v>
          </cell>
        </row>
        <row r="119">
          <cell r="A119">
            <v>44312</v>
          </cell>
          <cell r="F119">
            <v>44314</v>
          </cell>
        </row>
        <row r="120">
          <cell r="A120">
            <v>44313</v>
          </cell>
          <cell r="F120">
            <v>44314</v>
          </cell>
        </row>
        <row r="121">
          <cell r="A121">
            <v>44314</v>
          </cell>
          <cell r="F121">
            <v>44314</v>
          </cell>
        </row>
        <row r="122">
          <cell r="A122">
            <v>44315</v>
          </cell>
          <cell r="F122">
            <v>44315</v>
          </cell>
        </row>
        <row r="123">
          <cell r="A123">
            <v>44316</v>
          </cell>
          <cell r="F123">
            <v>44316</v>
          </cell>
        </row>
        <row r="124">
          <cell r="A124">
            <v>44317</v>
          </cell>
          <cell r="F124">
            <v>44319</v>
          </cell>
        </row>
        <row r="125">
          <cell r="A125">
            <v>44318</v>
          </cell>
          <cell r="F125">
            <v>44319</v>
          </cell>
        </row>
        <row r="126">
          <cell r="A126">
            <v>44319</v>
          </cell>
          <cell r="F126">
            <v>44319</v>
          </cell>
        </row>
        <row r="127">
          <cell r="A127">
            <v>44320</v>
          </cell>
          <cell r="F127">
            <v>44320</v>
          </cell>
        </row>
        <row r="128">
          <cell r="A128">
            <v>44321</v>
          </cell>
          <cell r="F128">
            <v>44322</v>
          </cell>
        </row>
        <row r="129">
          <cell r="A129">
            <v>44322</v>
          </cell>
          <cell r="F129">
            <v>44322</v>
          </cell>
        </row>
        <row r="130">
          <cell r="A130">
            <v>44323</v>
          </cell>
          <cell r="F130">
            <v>44323</v>
          </cell>
        </row>
        <row r="131">
          <cell r="A131">
            <v>44324</v>
          </cell>
          <cell r="F131">
            <v>44326</v>
          </cell>
        </row>
        <row r="132">
          <cell r="A132">
            <v>44325</v>
          </cell>
          <cell r="F132">
            <v>44326</v>
          </cell>
        </row>
        <row r="133">
          <cell r="A133">
            <v>44326</v>
          </cell>
          <cell r="F133">
            <v>44326</v>
          </cell>
        </row>
        <row r="134">
          <cell r="A134">
            <v>44327</v>
          </cell>
          <cell r="F134">
            <v>44327</v>
          </cell>
        </row>
        <row r="135">
          <cell r="A135">
            <v>44328</v>
          </cell>
          <cell r="F135">
            <v>44328</v>
          </cell>
        </row>
        <row r="136">
          <cell r="A136">
            <v>44329</v>
          </cell>
          <cell r="F136">
            <v>44329</v>
          </cell>
        </row>
        <row r="137">
          <cell r="A137">
            <v>44330</v>
          </cell>
          <cell r="F137">
            <v>44330</v>
          </cell>
        </row>
        <row r="138">
          <cell r="A138">
            <v>44331</v>
          </cell>
          <cell r="F138">
            <v>44333</v>
          </cell>
        </row>
        <row r="139">
          <cell r="A139">
            <v>44332</v>
          </cell>
          <cell r="F139">
            <v>44333</v>
          </cell>
        </row>
        <row r="140">
          <cell r="A140">
            <v>44333</v>
          </cell>
          <cell r="F140">
            <v>44333</v>
          </cell>
        </row>
        <row r="141">
          <cell r="A141">
            <v>44334</v>
          </cell>
          <cell r="F141">
            <v>44334</v>
          </cell>
        </row>
        <row r="142">
          <cell r="A142">
            <v>44335</v>
          </cell>
          <cell r="F142">
            <v>44335</v>
          </cell>
        </row>
        <row r="143">
          <cell r="A143">
            <v>44336</v>
          </cell>
          <cell r="F143">
            <v>44336</v>
          </cell>
        </row>
        <row r="144">
          <cell r="A144">
            <v>44337</v>
          </cell>
          <cell r="F144">
            <v>44340</v>
          </cell>
        </row>
        <row r="145">
          <cell r="A145">
            <v>44338</v>
          </cell>
          <cell r="F145">
            <v>44340</v>
          </cell>
        </row>
        <row r="146">
          <cell r="A146">
            <v>44339</v>
          </cell>
          <cell r="F146">
            <v>44340</v>
          </cell>
        </row>
        <row r="147">
          <cell r="A147">
            <v>44340</v>
          </cell>
          <cell r="F147">
            <v>44340</v>
          </cell>
        </row>
        <row r="148">
          <cell r="A148">
            <v>44341</v>
          </cell>
          <cell r="F148">
            <v>44341</v>
          </cell>
        </row>
        <row r="149">
          <cell r="A149">
            <v>44342</v>
          </cell>
          <cell r="F149">
            <v>44342</v>
          </cell>
        </row>
        <row r="150">
          <cell r="A150">
            <v>44343</v>
          </cell>
          <cell r="F150">
            <v>44343</v>
          </cell>
        </row>
        <row r="151">
          <cell r="A151">
            <v>44344</v>
          </cell>
          <cell r="F151">
            <v>44344</v>
          </cell>
        </row>
        <row r="152">
          <cell r="A152">
            <v>44345</v>
          </cell>
          <cell r="F152">
            <v>44349</v>
          </cell>
        </row>
        <row r="153">
          <cell r="A153">
            <v>44346</v>
          </cell>
          <cell r="F153">
            <v>44349</v>
          </cell>
        </row>
        <row r="154">
          <cell r="A154">
            <v>44347</v>
          </cell>
          <cell r="F154">
            <v>44349</v>
          </cell>
        </row>
        <row r="155">
          <cell r="A155">
            <v>44348</v>
          </cell>
          <cell r="F155">
            <v>44349</v>
          </cell>
        </row>
        <row r="156">
          <cell r="A156">
            <v>44349</v>
          </cell>
          <cell r="F156">
            <v>44349</v>
          </cell>
        </row>
        <row r="157">
          <cell r="A157">
            <v>44350</v>
          </cell>
          <cell r="F157">
            <v>44350</v>
          </cell>
        </row>
        <row r="158">
          <cell r="A158">
            <v>44351</v>
          </cell>
          <cell r="F158">
            <v>44351</v>
          </cell>
        </row>
        <row r="159">
          <cell r="A159">
            <v>44352</v>
          </cell>
          <cell r="F159">
            <v>44354</v>
          </cell>
        </row>
        <row r="160">
          <cell r="A160">
            <v>44353</v>
          </cell>
          <cell r="F160">
            <v>44354</v>
          </cell>
        </row>
        <row r="161">
          <cell r="A161">
            <v>44354</v>
          </cell>
          <cell r="F161">
            <v>44354</v>
          </cell>
        </row>
        <row r="162">
          <cell r="A162">
            <v>44355</v>
          </cell>
          <cell r="F162">
            <v>44355</v>
          </cell>
        </row>
        <row r="163">
          <cell r="A163">
            <v>44356</v>
          </cell>
          <cell r="F163">
            <v>44356</v>
          </cell>
        </row>
        <row r="164">
          <cell r="A164">
            <v>44357</v>
          </cell>
          <cell r="F164">
            <v>44357</v>
          </cell>
        </row>
        <row r="165">
          <cell r="A165">
            <v>44358</v>
          </cell>
          <cell r="F165">
            <v>44358</v>
          </cell>
        </row>
        <row r="166">
          <cell r="A166">
            <v>44359</v>
          </cell>
          <cell r="F166">
            <v>44361</v>
          </cell>
        </row>
        <row r="167">
          <cell r="A167">
            <v>44360</v>
          </cell>
          <cell r="F167">
            <v>44361</v>
          </cell>
        </row>
        <row r="168">
          <cell r="A168">
            <v>44361</v>
          </cell>
          <cell r="F168">
            <v>44361</v>
          </cell>
        </row>
        <row r="169">
          <cell r="A169">
            <v>44362</v>
          </cell>
          <cell r="F169">
            <v>44362</v>
          </cell>
        </row>
        <row r="170">
          <cell r="A170">
            <v>44363</v>
          </cell>
          <cell r="F170">
            <v>44363</v>
          </cell>
        </row>
        <row r="171">
          <cell r="A171">
            <v>44364</v>
          </cell>
          <cell r="F171">
            <v>44364</v>
          </cell>
        </row>
        <row r="172">
          <cell r="A172">
            <v>44365</v>
          </cell>
          <cell r="F172">
            <v>44365</v>
          </cell>
        </row>
        <row r="173">
          <cell r="A173">
            <v>44366</v>
          </cell>
          <cell r="F173">
            <v>44368</v>
          </cell>
        </row>
        <row r="174">
          <cell r="A174">
            <v>44367</v>
          </cell>
          <cell r="F174">
            <v>44368</v>
          </cell>
        </row>
        <row r="175">
          <cell r="A175">
            <v>44368</v>
          </cell>
          <cell r="F175">
            <v>44368</v>
          </cell>
        </row>
        <row r="176">
          <cell r="A176">
            <v>44369</v>
          </cell>
          <cell r="F176">
            <v>44369</v>
          </cell>
        </row>
        <row r="177">
          <cell r="A177">
            <v>44370</v>
          </cell>
          <cell r="F177">
            <v>44370</v>
          </cell>
        </row>
        <row r="178">
          <cell r="A178">
            <v>44371</v>
          </cell>
          <cell r="F178">
            <v>44371</v>
          </cell>
        </row>
        <row r="179">
          <cell r="A179">
            <v>44372</v>
          </cell>
          <cell r="F179">
            <v>44372</v>
          </cell>
        </row>
        <row r="180">
          <cell r="A180">
            <v>44373</v>
          </cell>
          <cell r="F180">
            <v>44375</v>
          </cell>
        </row>
        <row r="181">
          <cell r="A181">
            <v>44374</v>
          </cell>
          <cell r="F181">
            <v>44375</v>
          </cell>
        </row>
        <row r="182">
          <cell r="A182">
            <v>44375</v>
          </cell>
          <cell r="F182">
            <v>44375</v>
          </cell>
        </row>
        <row r="183">
          <cell r="A183">
            <v>44376</v>
          </cell>
          <cell r="F183">
            <v>44376</v>
          </cell>
        </row>
        <row r="184">
          <cell r="A184">
            <v>44377</v>
          </cell>
          <cell r="F184">
            <v>44377</v>
          </cell>
        </row>
        <row r="185">
          <cell r="A185">
            <v>44378</v>
          </cell>
          <cell r="F185">
            <v>44378</v>
          </cell>
        </row>
        <row r="186">
          <cell r="A186">
            <v>44379</v>
          </cell>
          <cell r="F186">
            <v>44379</v>
          </cell>
        </row>
        <row r="187">
          <cell r="A187">
            <v>44380</v>
          </cell>
          <cell r="F187">
            <v>44382</v>
          </cell>
        </row>
        <row r="188">
          <cell r="A188">
            <v>44381</v>
          </cell>
          <cell r="F188">
            <v>44382</v>
          </cell>
        </row>
        <row r="189">
          <cell r="A189">
            <v>44382</v>
          </cell>
          <cell r="F189">
            <v>44382</v>
          </cell>
        </row>
        <row r="190">
          <cell r="A190">
            <v>44383</v>
          </cell>
          <cell r="F190">
            <v>44383</v>
          </cell>
        </row>
        <row r="191">
          <cell r="A191">
            <v>44384</v>
          </cell>
          <cell r="F191">
            <v>44384</v>
          </cell>
        </row>
        <row r="192">
          <cell r="A192">
            <v>44385</v>
          </cell>
          <cell r="F192">
            <v>44385</v>
          </cell>
        </row>
        <row r="193">
          <cell r="A193">
            <v>44386</v>
          </cell>
          <cell r="F193">
            <v>44386</v>
          </cell>
        </row>
        <row r="194">
          <cell r="A194">
            <v>44387</v>
          </cell>
          <cell r="F194">
            <v>44389</v>
          </cell>
        </row>
        <row r="195">
          <cell r="A195">
            <v>44388</v>
          </cell>
          <cell r="F195">
            <v>44389</v>
          </cell>
        </row>
        <row r="196">
          <cell r="A196">
            <v>44389</v>
          </cell>
          <cell r="F196">
            <v>44389</v>
          </cell>
        </row>
        <row r="197">
          <cell r="A197">
            <v>44390</v>
          </cell>
          <cell r="F197">
            <v>44390</v>
          </cell>
        </row>
        <row r="198">
          <cell r="A198">
            <v>44391</v>
          </cell>
          <cell r="F198">
            <v>44391</v>
          </cell>
        </row>
        <row r="199">
          <cell r="A199">
            <v>44392</v>
          </cell>
          <cell r="F199">
            <v>44392</v>
          </cell>
        </row>
        <row r="200">
          <cell r="A200">
            <v>44393</v>
          </cell>
          <cell r="F200">
            <v>44393</v>
          </cell>
        </row>
        <row r="201">
          <cell r="A201">
            <v>44394</v>
          </cell>
          <cell r="F201">
            <v>44396</v>
          </cell>
        </row>
        <row r="202">
          <cell r="A202">
            <v>44395</v>
          </cell>
          <cell r="F202">
            <v>44396</v>
          </cell>
        </row>
        <row r="203">
          <cell r="A203">
            <v>44396</v>
          </cell>
          <cell r="F203">
            <v>44396</v>
          </cell>
        </row>
        <row r="204">
          <cell r="A204">
            <v>44397</v>
          </cell>
          <cell r="F204">
            <v>44397</v>
          </cell>
        </row>
        <row r="205">
          <cell r="A205">
            <v>44398</v>
          </cell>
          <cell r="F205">
            <v>44398</v>
          </cell>
        </row>
        <row r="206">
          <cell r="A206">
            <v>44399</v>
          </cell>
          <cell r="F206">
            <v>44399</v>
          </cell>
        </row>
        <row r="207">
          <cell r="A207">
            <v>44400</v>
          </cell>
          <cell r="F207">
            <v>44400</v>
          </cell>
        </row>
        <row r="208">
          <cell r="A208">
            <v>44401</v>
          </cell>
          <cell r="F208">
            <v>44403</v>
          </cell>
        </row>
        <row r="209">
          <cell r="A209">
            <v>44402</v>
          </cell>
          <cell r="F209">
            <v>44403</v>
          </cell>
        </row>
        <row r="210">
          <cell r="A210">
            <v>44403</v>
          </cell>
          <cell r="F210">
            <v>44403</v>
          </cell>
        </row>
        <row r="211">
          <cell r="A211">
            <v>44404</v>
          </cell>
          <cell r="F211">
            <v>44404</v>
          </cell>
        </row>
        <row r="212">
          <cell r="A212">
            <v>44405</v>
          </cell>
          <cell r="F212">
            <v>44405</v>
          </cell>
        </row>
        <row r="213">
          <cell r="A213">
            <v>44406</v>
          </cell>
          <cell r="F213">
            <v>44406</v>
          </cell>
        </row>
        <row r="214">
          <cell r="A214">
            <v>44407</v>
          </cell>
          <cell r="F214">
            <v>44407</v>
          </cell>
        </row>
        <row r="215">
          <cell r="A215">
            <v>44408</v>
          </cell>
          <cell r="F215">
            <v>44410</v>
          </cell>
        </row>
        <row r="216">
          <cell r="A216">
            <v>44409</v>
          </cell>
          <cell r="F216">
            <v>44410</v>
          </cell>
        </row>
        <row r="217">
          <cell r="A217">
            <v>44410</v>
          </cell>
          <cell r="F217">
            <v>44410</v>
          </cell>
        </row>
        <row r="218">
          <cell r="A218">
            <v>44411</v>
          </cell>
          <cell r="F218">
            <v>44411</v>
          </cell>
        </row>
        <row r="219">
          <cell r="A219">
            <v>44412</v>
          </cell>
          <cell r="F219">
            <v>44412</v>
          </cell>
        </row>
        <row r="220">
          <cell r="A220">
            <v>44413</v>
          </cell>
          <cell r="F220">
            <v>44413</v>
          </cell>
        </row>
        <row r="221">
          <cell r="A221">
            <v>44414</v>
          </cell>
          <cell r="F221">
            <v>44414</v>
          </cell>
        </row>
        <row r="222">
          <cell r="A222">
            <v>44415</v>
          </cell>
          <cell r="F222">
            <v>44417</v>
          </cell>
        </row>
        <row r="223">
          <cell r="A223">
            <v>44416</v>
          </cell>
          <cell r="F223">
            <v>44417</v>
          </cell>
        </row>
        <row r="224">
          <cell r="A224">
            <v>44417</v>
          </cell>
          <cell r="F224">
            <v>44417</v>
          </cell>
        </row>
        <row r="225">
          <cell r="A225">
            <v>44418</v>
          </cell>
          <cell r="F225">
            <v>44418</v>
          </cell>
        </row>
        <row r="226">
          <cell r="A226">
            <v>44419</v>
          </cell>
          <cell r="F226">
            <v>44419</v>
          </cell>
        </row>
        <row r="227">
          <cell r="A227">
            <v>44420</v>
          </cell>
          <cell r="F227">
            <v>44420</v>
          </cell>
        </row>
        <row r="228">
          <cell r="A228">
            <v>44421</v>
          </cell>
          <cell r="F228">
            <v>44421</v>
          </cell>
        </row>
        <row r="229">
          <cell r="A229">
            <v>44422</v>
          </cell>
          <cell r="F229">
            <v>44424</v>
          </cell>
        </row>
        <row r="230">
          <cell r="A230">
            <v>44423</v>
          </cell>
          <cell r="F230">
            <v>44424</v>
          </cell>
        </row>
        <row r="231">
          <cell r="A231">
            <v>44424</v>
          </cell>
          <cell r="F231">
            <v>44424</v>
          </cell>
        </row>
        <row r="232">
          <cell r="A232">
            <v>44425</v>
          </cell>
          <cell r="F232">
            <v>44425</v>
          </cell>
        </row>
        <row r="233">
          <cell r="A233">
            <v>44426</v>
          </cell>
          <cell r="F233">
            <v>44426</v>
          </cell>
        </row>
        <row r="234">
          <cell r="A234">
            <v>44427</v>
          </cell>
          <cell r="F234">
            <v>44427</v>
          </cell>
        </row>
        <row r="235">
          <cell r="A235">
            <v>44428</v>
          </cell>
          <cell r="F235">
            <v>44428</v>
          </cell>
        </row>
        <row r="236">
          <cell r="A236">
            <v>44429</v>
          </cell>
          <cell r="F236">
            <v>44431</v>
          </cell>
        </row>
        <row r="237">
          <cell r="A237">
            <v>44430</v>
          </cell>
          <cell r="F237">
            <v>44431</v>
          </cell>
        </row>
        <row r="238">
          <cell r="A238">
            <v>44431</v>
          </cell>
          <cell r="F238">
            <v>44431</v>
          </cell>
        </row>
        <row r="239">
          <cell r="A239">
            <v>44432</v>
          </cell>
          <cell r="F239">
            <v>44432</v>
          </cell>
        </row>
        <row r="240">
          <cell r="A240">
            <v>44433</v>
          </cell>
          <cell r="F240">
            <v>44433</v>
          </cell>
        </row>
        <row r="241">
          <cell r="A241">
            <v>44434</v>
          </cell>
          <cell r="F241">
            <v>44434</v>
          </cell>
        </row>
        <row r="242">
          <cell r="A242">
            <v>44435</v>
          </cell>
          <cell r="F242">
            <v>44435</v>
          </cell>
        </row>
        <row r="243">
          <cell r="A243">
            <v>44436</v>
          </cell>
          <cell r="F243">
            <v>44438</v>
          </cell>
        </row>
        <row r="244">
          <cell r="A244">
            <v>44437</v>
          </cell>
          <cell r="F244">
            <v>44438</v>
          </cell>
        </row>
        <row r="245">
          <cell r="A245">
            <v>44438</v>
          </cell>
          <cell r="F245">
            <v>44438</v>
          </cell>
        </row>
        <row r="246">
          <cell r="A246">
            <v>44439</v>
          </cell>
          <cell r="F246">
            <v>44439</v>
          </cell>
        </row>
        <row r="247">
          <cell r="A247">
            <v>44440</v>
          </cell>
          <cell r="F247">
            <v>44440</v>
          </cell>
        </row>
        <row r="248">
          <cell r="A248">
            <v>44441</v>
          </cell>
          <cell r="F248">
            <v>44441</v>
          </cell>
        </row>
        <row r="249">
          <cell r="A249">
            <v>44442</v>
          </cell>
          <cell r="F249">
            <v>44442</v>
          </cell>
        </row>
        <row r="250">
          <cell r="A250">
            <v>44443</v>
          </cell>
          <cell r="F250">
            <v>44445</v>
          </cell>
        </row>
        <row r="251">
          <cell r="A251">
            <v>44444</v>
          </cell>
          <cell r="F251">
            <v>44445</v>
          </cell>
        </row>
        <row r="252">
          <cell r="A252">
            <v>44445</v>
          </cell>
          <cell r="F252">
            <v>44445</v>
          </cell>
        </row>
        <row r="253">
          <cell r="A253">
            <v>44446</v>
          </cell>
          <cell r="F253">
            <v>44446</v>
          </cell>
        </row>
        <row r="254">
          <cell r="A254">
            <v>44447</v>
          </cell>
          <cell r="F254">
            <v>44447</v>
          </cell>
        </row>
        <row r="255">
          <cell r="A255">
            <v>44448</v>
          </cell>
          <cell r="F255">
            <v>44448</v>
          </cell>
        </row>
        <row r="256">
          <cell r="A256">
            <v>44449</v>
          </cell>
          <cell r="F256">
            <v>44449</v>
          </cell>
        </row>
        <row r="257">
          <cell r="A257">
            <v>44450</v>
          </cell>
          <cell r="F257">
            <v>44452</v>
          </cell>
        </row>
        <row r="258">
          <cell r="A258">
            <v>44451</v>
          </cell>
          <cell r="F258">
            <v>44452</v>
          </cell>
        </row>
        <row r="259">
          <cell r="A259">
            <v>44452</v>
          </cell>
          <cell r="F259">
            <v>44452</v>
          </cell>
        </row>
        <row r="260">
          <cell r="A260">
            <v>44453</v>
          </cell>
          <cell r="F260">
            <v>44453</v>
          </cell>
        </row>
        <row r="261">
          <cell r="A261">
            <v>44454</v>
          </cell>
          <cell r="F261">
            <v>44454</v>
          </cell>
        </row>
        <row r="262">
          <cell r="A262">
            <v>44455</v>
          </cell>
          <cell r="F262">
            <v>44455</v>
          </cell>
        </row>
        <row r="263">
          <cell r="A263">
            <v>44456</v>
          </cell>
          <cell r="F263">
            <v>44456</v>
          </cell>
        </row>
        <row r="264">
          <cell r="A264">
            <v>44457</v>
          </cell>
          <cell r="F264">
            <v>44459</v>
          </cell>
        </row>
        <row r="265">
          <cell r="A265">
            <v>44458</v>
          </cell>
          <cell r="F265">
            <v>44459</v>
          </cell>
        </row>
        <row r="266">
          <cell r="A266">
            <v>44459</v>
          </cell>
          <cell r="F266">
            <v>44459</v>
          </cell>
        </row>
        <row r="267">
          <cell r="A267">
            <v>44460</v>
          </cell>
          <cell r="F267">
            <v>44460</v>
          </cell>
        </row>
        <row r="268">
          <cell r="A268">
            <v>44461</v>
          </cell>
          <cell r="F268">
            <v>44461</v>
          </cell>
        </row>
        <row r="269">
          <cell r="A269">
            <v>44462</v>
          </cell>
          <cell r="F269">
            <v>44462</v>
          </cell>
        </row>
        <row r="270">
          <cell r="A270">
            <v>44463</v>
          </cell>
          <cell r="F270">
            <v>44463</v>
          </cell>
        </row>
        <row r="271">
          <cell r="A271">
            <v>44464</v>
          </cell>
          <cell r="F271">
            <v>44466</v>
          </cell>
        </row>
        <row r="272">
          <cell r="A272">
            <v>44465</v>
          </cell>
          <cell r="F272">
            <v>44466</v>
          </cell>
        </row>
        <row r="273">
          <cell r="A273">
            <v>44466</v>
          </cell>
          <cell r="F273">
            <v>44466</v>
          </cell>
        </row>
        <row r="274">
          <cell r="A274">
            <v>44467</v>
          </cell>
          <cell r="F274">
            <v>44467</v>
          </cell>
        </row>
        <row r="275">
          <cell r="A275">
            <v>44468</v>
          </cell>
          <cell r="F275">
            <v>44468</v>
          </cell>
        </row>
        <row r="276">
          <cell r="A276">
            <v>44469</v>
          </cell>
          <cell r="F276">
            <v>44469</v>
          </cell>
        </row>
        <row r="277">
          <cell r="A277">
            <v>44470</v>
          </cell>
          <cell r="F277">
            <v>44470</v>
          </cell>
        </row>
        <row r="278">
          <cell r="A278">
            <v>44471</v>
          </cell>
          <cell r="F278">
            <v>44473</v>
          </cell>
        </row>
        <row r="279">
          <cell r="A279">
            <v>44472</v>
          </cell>
          <cell r="F279">
            <v>44473</v>
          </cell>
        </row>
        <row r="280">
          <cell r="A280">
            <v>44473</v>
          </cell>
          <cell r="F280">
            <v>44473</v>
          </cell>
        </row>
        <row r="281">
          <cell r="A281">
            <v>44474</v>
          </cell>
          <cell r="F281">
            <v>44474</v>
          </cell>
        </row>
        <row r="282">
          <cell r="A282">
            <v>44475</v>
          </cell>
          <cell r="F282">
            <v>44475</v>
          </cell>
        </row>
        <row r="283">
          <cell r="A283">
            <v>44476</v>
          </cell>
          <cell r="F283">
            <v>44476</v>
          </cell>
        </row>
        <row r="284">
          <cell r="A284">
            <v>44477</v>
          </cell>
          <cell r="F284">
            <v>44477</v>
          </cell>
        </row>
        <row r="285">
          <cell r="A285">
            <v>44478</v>
          </cell>
          <cell r="F285">
            <v>44480</v>
          </cell>
        </row>
        <row r="286">
          <cell r="A286">
            <v>44479</v>
          </cell>
          <cell r="F286">
            <v>44480</v>
          </cell>
        </row>
        <row r="287">
          <cell r="A287">
            <v>44480</v>
          </cell>
          <cell r="F287">
            <v>44480</v>
          </cell>
        </row>
        <row r="288">
          <cell r="A288">
            <v>44481</v>
          </cell>
          <cell r="F288">
            <v>44481</v>
          </cell>
        </row>
        <row r="289">
          <cell r="A289">
            <v>44482</v>
          </cell>
          <cell r="F289">
            <v>44482</v>
          </cell>
        </row>
        <row r="290">
          <cell r="A290">
            <v>44483</v>
          </cell>
          <cell r="F290">
            <v>44483</v>
          </cell>
        </row>
        <row r="291">
          <cell r="A291">
            <v>44484</v>
          </cell>
          <cell r="F291">
            <v>44484</v>
          </cell>
        </row>
        <row r="292">
          <cell r="A292">
            <v>44485</v>
          </cell>
          <cell r="F292">
            <v>44487</v>
          </cell>
        </row>
        <row r="293">
          <cell r="A293">
            <v>44486</v>
          </cell>
          <cell r="F293">
            <v>44487</v>
          </cell>
        </row>
        <row r="294">
          <cell r="A294">
            <v>44487</v>
          </cell>
          <cell r="F294">
            <v>44487</v>
          </cell>
        </row>
        <row r="295">
          <cell r="A295">
            <v>44488</v>
          </cell>
          <cell r="F295">
            <v>44488</v>
          </cell>
        </row>
        <row r="296">
          <cell r="A296">
            <v>44489</v>
          </cell>
          <cell r="F296">
            <v>44489</v>
          </cell>
        </row>
        <row r="297">
          <cell r="A297">
            <v>44490</v>
          </cell>
          <cell r="F297">
            <v>44490</v>
          </cell>
        </row>
        <row r="298">
          <cell r="A298">
            <v>44491</v>
          </cell>
          <cell r="F298">
            <v>44491</v>
          </cell>
        </row>
        <row r="299">
          <cell r="A299">
            <v>44492</v>
          </cell>
          <cell r="F299">
            <v>44494</v>
          </cell>
        </row>
        <row r="300">
          <cell r="A300">
            <v>44493</v>
          </cell>
          <cell r="F300">
            <v>44494</v>
          </cell>
        </row>
        <row r="301">
          <cell r="A301">
            <v>44494</v>
          </cell>
          <cell r="F301">
            <v>44494</v>
          </cell>
        </row>
        <row r="302">
          <cell r="A302">
            <v>44495</v>
          </cell>
          <cell r="F302">
            <v>44495</v>
          </cell>
        </row>
        <row r="303">
          <cell r="A303">
            <v>44496</v>
          </cell>
          <cell r="F303">
            <v>44496</v>
          </cell>
        </row>
        <row r="304">
          <cell r="A304">
            <v>44497</v>
          </cell>
          <cell r="F304">
            <v>44497</v>
          </cell>
        </row>
        <row r="305">
          <cell r="A305">
            <v>44498</v>
          </cell>
          <cell r="F305">
            <v>44498</v>
          </cell>
        </row>
        <row r="306">
          <cell r="A306">
            <v>44499</v>
          </cell>
          <cell r="F306">
            <v>44501</v>
          </cell>
        </row>
        <row r="307">
          <cell r="A307">
            <v>44500</v>
          </cell>
          <cell r="F307">
            <v>44501</v>
          </cell>
        </row>
        <row r="308">
          <cell r="A308">
            <v>44501</v>
          </cell>
          <cell r="F308">
            <v>44501</v>
          </cell>
        </row>
        <row r="309">
          <cell r="A309">
            <v>44502</v>
          </cell>
          <cell r="F309">
            <v>44502</v>
          </cell>
        </row>
        <row r="310">
          <cell r="A310">
            <v>44503</v>
          </cell>
          <cell r="F310">
            <v>44503</v>
          </cell>
        </row>
        <row r="311">
          <cell r="A311">
            <v>44504</v>
          </cell>
          <cell r="F311">
            <v>44504</v>
          </cell>
        </row>
        <row r="312">
          <cell r="A312">
            <v>44505</v>
          </cell>
          <cell r="F312">
            <v>44505</v>
          </cell>
        </row>
        <row r="313">
          <cell r="A313">
            <v>44506</v>
          </cell>
          <cell r="F313">
            <v>44508</v>
          </cell>
        </row>
        <row r="314">
          <cell r="A314">
            <v>44507</v>
          </cell>
          <cell r="F314">
            <v>44508</v>
          </cell>
        </row>
        <row r="315">
          <cell r="A315">
            <v>44508</v>
          </cell>
          <cell r="F315">
            <v>44508</v>
          </cell>
        </row>
        <row r="316">
          <cell r="A316">
            <v>44509</v>
          </cell>
          <cell r="F316">
            <v>44509</v>
          </cell>
        </row>
        <row r="317">
          <cell r="A317">
            <v>44510</v>
          </cell>
          <cell r="F317">
            <v>44510</v>
          </cell>
        </row>
        <row r="318">
          <cell r="A318">
            <v>44511</v>
          </cell>
          <cell r="F318">
            <v>44511</v>
          </cell>
        </row>
        <row r="319">
          <cell r="A319">
            <v>44512</v>
          </cell>
          <cell r="F319">
            <v>44512</v>
          </cell>
        </row>
        <row r="320">
          <cell r="A320">
            <v>44513</v>
          </cell>
          <cell r="F320">
            <v>44515</v>
          </cell>
        </row>
        <row r="321">
          <cell r="A321">
            <v>44514</v>
          </cell>
          <cell r="F321">
            <v>44515</v>
          </cell>
        </row>
        <row r="322">
          <cell r="A322">
            <v>44515</v>
          </cell>
          <cell r="F322">
            <v>44515</v>
          </cell>
        </row>
        <row r="323">
          <cell r="A323">
            <v>44516</v>
          </cell>
          <cell r="F323">
            <v>44516</v>
          </cell>
        </row>
        <row r="324">
          <cell r="A324">
            <v>44517</v>
          </cell>
          <cell r="F324">
            <v>44517</v>
          </cell>
        </row>
        <row r="325">
          <cell r="A325">
            <v>44518</v>
          </cell>
          <cell r="F325">
            <v>44518</v>
          </cell>
        </row>
        <row r="326">
          <cell r="A326">
            <v>44519</v>
          </cell>
          <cell r="F326">
            <v>44519</v>
          </cell>
        </row>
        <row r="327">
          <cell r="A327">
            <v>44520</v>
          </cell>
          <cell r="F327">
            <v>44522</v>
          </cell>
        </row>
        <row r="328">
          <cell r="A328">
            <v>44521</v>
          </cell>
          <cell r="F328">
            <v>44522</v>
          </cell>
        </row>
        <row r="329">
          <cell r="A329">
            <v>44522</v>
          </cell>
          <cell r="F329">
            <v>44522</v>
          </cell>
        </row>
        <row r="330">
          <cell r="A330">
            <v>44523</v>
          </cell>
          <cell r="F330">
            <v>44523</v>
          </cell>
        </row>
        <row r="331">
          <cell r="A331">
            <v>44524</v>
          </cell>
          <cell r="F331">
            <v>44524</v>
          </cell>
        </row>
        <row r="332">
          <cell r="A332">
            <v>44525</v>
          </cell>
          <cell r="F332">
            <v>44525</v>
          </cell>
        </row>
        <row r="333">
          <cell r="A333">
            <v>44526</v>
          </cell>
          <cell r="F333">
            <v>44526</v>
          </cell>
        </row>
        <row r="334">
          <cell r="A334">
            <v>44527</v>
          </cell>
          <cell r="F334">
            <v>44529</v>
          </cell>
        </row>
        <row r="335">
          <cell r="A335">
            <v>44528</v>
          </cell>
          <cell r="F335">
            <v>44529</v>
          </cell>
        </row>
        <row r="336">
          <cell r="A336">
            <v>44529</v>
          </cell>
          <cell r="F336">
            <v>44529</v>
          </cell>
        </row>
        <row r="337">
          <cell r="A337">
            <v>44530</v>
          </cell>
          <cell r="F337">
            <v>44530</v>
          </cell>
        </row>
        <row r="338">
          <cell r="A338">
            <v>44531</v>
          </cell>
          <cell r="F338">
            <v>44531</v>
          </cell>
        </row>
        <row r="339">
          <cell r="A339">
            <v>44532</v>
          </cell>
          <cell r="F339">
            <v>44532</v>
          </cell>
        </row>
        <row r="340">
          <cell r="A340">
            <v>44533</v>
          </cell>
          <cell r="F340">
            <v>44533</v>
          </cell>
        </row>
        <row r="341">
          <cell r="A341">
            <v>44534</v>
          </cell>
          <cell r="F341">
            <v>44536</v>
          </cell>
        </row>
        <row r="342">
          <cell r="A342">
            <v>44535</v>
          </cell>
          <cell r="F342">
            <v>44536</v>
          </cell>
        </row>
        <row r="343">
          <cell r="A343">
            <v>44536</v>
          </cell>
          <cell r="F343">
            <v>44536</v>
          </cell>
        </row>
        <row r="344">
          <cell r="A344">
            <v>44537</v>
          </cell>
          <cell r="F344">
            <v>44537</v>
          </cell>
        </row>
        <row r="345">
          <cell r="A345">
            <v>44538</v>
          </cell>
          <cell r="F345">
            <v>44538</v>
          </cell>
        </row>
        <row r="346">
          <cell r="A346">
            <v>44539</v>
          </cell>
          <cell r="F346">
            <v>44539</v>
          </cell>
        </row>
        <row r="347">
          <cell r="A347">
            <v>44540</v>
          </cell>
          <cell r="F347">
            <v>44540</v>
          </cell>
        </row>
        <row r="348">
          <cell r="A348">
            <v>44541</v>
          </cell>
          <cell r="F348">
            <v>44543</v>
          </cell>
        </row>
        <row r="349">
          <cell r="A349">
            <v>44542</v>
          </cell>
          <cell r="F349">
            <v>44543</v>
          </cell>
        </row>
        <row r="350">
          <cell r="A350">
            <v>44543</v>
          </cell>
          <cell r="F350">
            <v>44543</v>
          </cell>
        </row>
        <row r="351">
          <cell r="A351">
            <v>44544</v>
          </cell>
          <cell r="F351">
            <v>44544</v>
          </cell>
        </row>
        <row r="352">
          <cell r="A352">
            <v>44545</v>
          </cell>
          <cell r="F352">
            <v>44545</v>
          </cell>
        </row>
        <row r="353">
          <cell r="A353">
            <v>44546</v>
          </cell>
          <cell r="F353">
            <v>44546</v>
          </cell>
        </row>
        <row r="354">
          <cell r="A354">
            <v>44547</v>
          </cell>
          <cell r="F354">
            <v>44547</v>
          </cell>
        </row>
        <row r="355">
          <cell r="A355">
            <v>44548</v>
          </cell>
          <cell r="F355">
            <v>44550</v>
          </cell>
        </row>
        <row r="356">
          <cell r="A356">
            <v>44549</v>
          </cell>
          <cell r="F356">
            <v>44550</v>
          </cell>
        </row>
        <row r="357">
          <cell r="A357">
            <v>44550</v>
          </cell>
          <cell r="F357">
            <v>44550</v>
          </cell>
        </row>
        <row r="358">
          <cell r="A358">
            <v>44551</v>
          </cell>
          <cell r="F358">
            <v>44551</v>
          </cell>
        </row>
        <row r="359">
          <cell r="A359">
            <v>44552</v>
          </cell>
          <cell r="F359">
            <v>44552</v>
          </cell>
        </row>
        <row r="360">
          <cell r="A360">
            <v>44553</v>
          </cell>
          <cell r="F360">
            <v>44553</v>
          </cell>
        </row>
        <row r="361">
          <cell r="A361">
            <v>44554</v>
          </cell>
          <cell r="F361">
            <v>44554</v>
          </cell>
        </row>
        <row r="362">
          <cell r="A362">
            <v>44555</v>
          </cell>
          <cell r="F362">
            <v>44564</v>
          </cell>
        </row>
        <row r="363">
          <cell r="A363">
            <v>44556</v>
          </cell>
          <cell r="F363">
            <v>44564</v>
          </cell>
        </row>
        <row r="364">
          <cell r="A364">
            <v>44557</v>
          </cell>
          <cell r="F364">
            <v>44564</v>
          </cell>
        </row>
        <row r="365">
          <cell r="A365">
            <v>44558</v>
          </cell>
          <cell r="F365">
            <v>44564</v>
          </cell>
        </row>
        <row r="366">
          <cell r="A366">
            <v>44559</v>
          </cell>
          <cell r="F366">
            <v>44564</v>
          </cell>
        </row>
        <row r="367">
          <cell r="A367">
            <v>44560</v>
          </cell>
          <cell r="F367">
            <v>44564</v>
          </cell>
        </row>
        <row r="368">
          <cell r="A368">
            <v>44561</v>
          </cell>
          <cell r="F368">
            <v>44564</v>
          </cell>
        </row>
        <row r="369">
          <cell r="A369">
            <v>44562</v>
          </cell>
          <cell r="F369">
            <v>44564</v>
          </cell>
        </row>
        <row r="370">
          <cell r="A370">
            <v>44563</v>
          </cell>
          <cell r="F370">
            <v>44564</v>
          </cell>
        </row>
        <row r="371">
          <cell r="A371">
            <v>44564</v>
          </cell>
          <cell r="F371">
            <v>44564</v>
          </cell>
        </row>
        <row r="372">
          <cell r="A372">
            <v>44565</v>
          </cell>
          <cell r="F372">
            <v>44565</v>
          </cell>
        </row>
        <row r="373">
          <cell r="A373">
            <v>44566</v>
          </cell>
          <cell r="F373">
            <v>44566</v>
          </cell>
        </row>
        <row r="374">
          <cell r="A374">
            <v>44567</v>
          </cell>
          <cell r="F374">
            <v>44567</v>
          </cell>
        </row>
        <row r="375">
          <cell r="A375">
            <v>44568</v>
          </cell>
          <cell r="F375">
            <v>44568</v>
          </cell>
        </row>
        <row r="376">
          <cell r="A376">
            <v>44569</v>
          </cell>
          <cell r="F376">
            <v>44571</v>
          </cell>
        </row>
        <row r="377">
          <cell r="A377">
            <v>44570</v>
          </cell>
          <cell r="F377">
            <v>44571</v>
          </cell>
        </row>
        <row r="378">
          <cell r="A378">
            <v>44571</v>
          </cell>
          <cell r="F378">
            <v>44571</v>
          </cell>
        </row>
        <row r="379">
          <cell r="A379">
            <v>44572</v>
          </cell>
          <cell r="F379">
            <v>44574</v>
          </cell>
        </row>
        <row r="380">
          <cell r="A380">
            <v>44573</v>
          </cell>
          <cell r="F380">
            <v>44574</v>
          </cell>
        </row>
        <row r="381">
          <cell r="A381">
            <v>44574</v>
          </cell>
          <cell r="F381">
            <v>44574</v>
          </cell>
        </row>
        <row r="382">
          <cell r="A382">
            <v>44575</v>
          </cell>
          <cell r="F382">
            <v>44577</v>
          </cell>
        </row>
        <row r="383">
          <cell r="A383">
            <v>44576</v>
          </cell>
          <cell r="F383">
            <v>44577</v>
          </cell>
        </row>
        <row r="384">
          <cell r="A384">
            <v>44577</v>
          </cell>
          <cell r="F384">
            <v>44577</v>
          </cell>
        </row>
        <row r="385">
          <cell r="A385">
            <v>44578</v>
          </cell>
          <cell r="F385">
            <v>44578</v>
          </cell>
        </row>
        <row r="386">
          <cell r="A386">
            <v>44579</v>
          </cell>
          <cell r="F386">
            <v>44581</v>
          </cell>
        </row>
        <row r="387">
          <cell r="A387">
            <v>44580</v>
          </cell>
          <cell r="F387">
            <v>44581</v>
          </cell>
        </row>
        <row r="388">
          <cell r="A388">
            <v>44581</v>
          </cell>
          <cell r="F388">
            <v>44581</v>
          </cell>
        </row>
        <row r="389">
          <cell r="A389">
            <v>44582</v>
          </cell>
          <cell r="F389">
            <v>44582</v>
          </cell>
        </row>
        <row r="390">
          <cell r="A390">
            <v>44583</v>
          </cell>
          <cell r="F390">
            <v>44589</v>
          </cell>
        </row>
        <row r="391">
          <cell r="A391">
            <v>44584</v>
          </cell>
          <cell r="F391">
            <v>44589</v>
          </cell>
        </row>
        <row r="392">
          <cell r="A392">
            <v>44585</v>
          </cell>
          <cell r="F392">
            <v>44589</v>
          </cell>
        </row>
        <row r="393">
          <cell r="A393">
            <v>44586</v>
          </cell>
          <cell r="F393">
            <v>44589</v>
          </cell>
        </row>
        <row r="394">
          <cell r="A394">
            <v>44587</v>
          </cell>
          <cell r="F394">
            <v>44589</v>
          </cell>
        </row>
        <row r="395">
          <cell r="A395">
            <v>44588</v>
          </cell>
          <cell r="F395">
            <v>44589</v>
          </cell>
        </row>
        <row r="396">
          <cell r="A396">
            <v>44589</v>
          </cell>
          <cell r="F396">
            <v>44589</v>
          </cell>
        </row>
        <row r="397">
          <cell r="A397">
            <v>44590</v>
          </cell>
          <cell r="F397">
            <v>44590</v>
          </cell>
        </row>
        <row r="398">
          <cell r="A398">
            <v>44591</v>
          </cell>
          <cell r="F398">
            <v>44591</v>
          </cell>
        </row>
        <row r="399">
          <cell r="A399">
            <v>44592</v>
          </cell>
          <cell r="F399">
            <v>44592</v>
          </cell>
        </row>
        <row r="400">
          <cell r="A400">
            <v>44593</v>
          </cell>
          <cell r="F400">
            <v>44595</v>
          </cell>
        </row>
        <row r="401">
          <cell r="A401">
            <v>44594</v>
          </cell>
          <cell r="F401">
            <v>44595</v>
          </cell>
        </row>
        <row r="402">
          <cell r="A402">
            <v>44595</v>
          </cell>
          <cell r="F402">
            <v>44595</v>
          </cell>
        </row>
        <row r="403">
          <cell r="A403">
            <v>44596</v>
          </cell>
          <cell r="F403">
            <v>44596</v>
          </cell>
        </row>
        <row r="404">
          <cell r="A404">
            <v>44597</v>
          </cell>
          <cell r="F404">
            <v>44597</v>
          </cell>
        </row>
        <row r="405">
          <cell r="A405">
            <v>44598</v>
          </cell>
          <cell r="F405">
            <v>44598</v>
          </cell>
        </row>
        <row r="406">
          <cell r="A406">
            <v>44599</v>
          </cell>
          <cell r="F406">
            <v>44599</v>
          </cell>
        </row>
        <row r="407">
          <cell r="A407">
            <v>44600</v>
          </cell>
          <cell r="F407">
            <v>44602</v>
          </cell>
        </row>
        <row r="408">
          <cell r="A408">
            <v>44601</v>
          </cell>
          <cell r="F408">
            <v>44602</v>
          </cell>
        </row>
        <row r="409">
          <cell r="A409">
            <v>44602</v>
          </cell>
          <cell r="F409">
            <v>44602</v>
          </cell>
        </row>
        <row r="410">
          <cell r="A410">
            <v>44603</v>
          </cell>
          <cell r="F410">
            <v>44603</v>
          </cell>
        </row>
        <row r="411">
          <cell r="A411">
            <v>44604</v>
          </cell>
          <cell r="F411">
            <v>44604</v>
          </cell>
        </row>
        <row r="412">
          <cell r="A412">
            <v>44605</v>
          </cell>
          <cell r="F412">
            <v>44605</v>
          </cell>
        </row>
        <row r="413">
          <cell r="A413">
            <v>44606</v>
          </cell>
          <cell r="F413">
            <v>44606</v>
          </cell>
        </row>
        <row r="414">
          <cell r="A414">
            <v>44607</v>
          </cell>
          <cell r="F414">
            <v>44609</v>
          </cell>
        </row>
        <row r="415">
          <cell r="A415">
            <v>44608</v>
          </cell>
          <cell r="F415">
            <v>44609</v>
          </cell>
        </row>
        <row r="416">
          <cell r="A416">
            <v>44609</v>
          </cell>
          <cell r="F416">
            <v>44609</v>
          </cell>
        </row>
        <row r="417">
          <cell r="A417">
            <v>44610</v>
          </cell>
          <cell r="F417">
            <v>44610</v>
          </cell>
        </row>
        <row r="418">
          <cell r="A418">
            <v>44611</v>
          </cell>
          <cell r="F418">
            <v>44611</v>
          </cell>
        </row>
        <row r="419">
          <cell r="A419">
            <v>44612</v>
          </cell>
          <cell r="F419">
            <v>44612</v>
          </cell>
        </row>
        <row r="420">
          <cell r="A420">
            <v>44613</v>
          </cell>
          <cell r="F420">
            <v>44613</v>
          </cell>
        </row>
        <row r="421">
          <cell r="A421">
            <v>44614</v>
          </cell>
          <cell r="F421">
            <v>44616</v>
          </cell>
        </row>
        <row r="422">
          <cell r="A422">
            <v>44615</v>
          </cell>
          <cell r="F422">
            <v>44616</v>
          </cell>
        </row>
        <row r="423">
          <cell r="A423">
            <v>44616</v>
          </cell>
          <cell r="F423">
            <v>44616</v>
          </cell>
        </row>
        <row r="424">
          <cell r="A424">
            <v>44617</v>
          </cell>
          <cell r="F424">
            <v>44617</v>
          </cell>
        </row>
        <row r="425">
          <cell r="A425">
            <v>44618</v>
          </cell>
          <cell r="F425">
            <v>44618</v>
          </cell>
        </row>
        <row r="426">
          <cell r="A426">
            <v>44619</v>
          </cell>
          <cell r="F426">
            <v>44619</v>
          </cell>
        </row>
        <row r="427">
          <cell r="A427">
            <v>44620</v>
          </cell>
          <cell r="F427">
            <v>44620</v>
          </cell>
        </row>
        <row r="428">
          <cell r="A428">
            <v>44621</v>
          </cell>
          <cell r="F428">
            <v>44623</v>
          </cell>
        </row>
        <row r="429">
          <cell r="A429">
            <v>44622</v>
          </cell>
          <cell r="F429">
            <v>44623</v>
          </cell>
        </row>
        <row r="430">
          <cell r="A430">
            <v>44623</v>
          </cell>
          <cell r="F430">
            <v>44623</v>
          </cell>
        </row>
        <row r="431">
          <cell r="A431">
            <v>44624</v>
          </cell>
          <cell r="F431">
            <v>44624</v>
          </cell>
        </row>
        <row r="432">
          <cell r="A432">
            <v>44625</v>
          </cell>
          <cell r="F432">
            <v>44625</v>
          </cell>
        </row>
        <row r="433">
          <cell r="A433">
            <v>44626</v>
          </cell>
          <cell r="F433">
            <v>44626</v>
          </cell>
        </row>
        <row r="434">
          <cell r="A434">
            <v>44627</v>
          </cell>
          <cell r="F434">
            <v>44627</v>
          </cell>
        </row>
        <row r="435">
          <cell r="A435">
            <v>44628</v>
          </cell>
          <cell r="F435">
            <v>44630</v>
          </cell>
        </row>
        <row r="436">
          <cell r="A436">
            <v>44629</v>
          </cell>
          <cell r="F436">
            <v>44630</v>
          </cell>
        </row>
        <row r="437">
          <cell r="A437">
            <v>44630</v>
          </cell>
          <cell r="F437">
            <v>44630</v>
          </cell>
        </row>
        <row r="438">
          <cell r="A438">
            <v>44631</v>
          </cell>
          <cell r="F438">
            <v>44631</v>
          </cell>
        </row>
        <row r="439">
          <cell r="A439">
            <v>44632</v>
          </cell>
          <cell r="F439">
            <v>44632</v>
          </cell>
        </row>
        <row r="440">
          <cell r="A440">
            <v>44633</v>
          </cell>
          <cell r="F440">
            <v>44633</v>
          </cell>
        </row>
        <row r="441">
          <cell r="A441">
            <v>44634</v>
          </cell>
          <cell r="F441">
            <v>44634</v>
          </cell>
        </row>
        <row r="442">
          <cell r="A442">
            <v>44635</v>
          </cell>
          <cell r="F442">
            <v>44635</v>
          </cell>
        </row>
        <row r="443">
          <cell r="A443">
            <v>44636</v>
          </cell>
          <cell r="F443">
            <v>44636</v>
          </cell>
        </row>
        <row r="444">
          <cell r="A444">
            <v>44637</v>
          </cell>
          <cell r="F444">
            <v>44637</v>
          </cell>
        </row>
        <row r="445">
          <cell r="A445">
            <v>44638</v>
          </cell>
          <cell r="F445">
            <v>44638</v>
          </cell>
        </row>
        <row r="446">
          <cell r="A446">
            <v>44639</v>
          </cell>
          <cell r="F446">
            <v>44639</v>
          </cell>
        </row>
        <row r="447">
          <cell r="A447">
            <v>44640</v>
          </cell>
          <cell r="F447">
            <v>44640</v>
          </cell>
        </row>
        <row r="448">
          <cell r="A448">
            <v>44641</v>
          </cell>
          <cell r="F448">
            <v>44641</v>
          </cell>
        </row>
        <row r="449">
          <cell r="A449">
            <v>44642</v>
          </cell>
          <cell r="F449">
            <v>44642</v>
          </cell>
        </row>
        <row r="450">
          <cell r="A450">
            <v>44643</v>
          </cell>
          <cell r="F450">
            <v>44643</v>
          </cell>
        </row>
        <row r="451">
          <cell r="A451">
            <v>44644</v>
          </cell>
          <cell r="F451">
            <v>44644</v>
          </cell>
        </row>
        <row r="452">
          <cell r="A452">
            <v>44645</v>
          </cell>
          <cell r="F452">
            <v>44645</v>
          </cell>
        </row>
        <row r="453">
          <cell r="A453">
            <v>44646</v>
          </cell>
          <cell r="F453">
            <v>44646</v>
          </cell>
        </row>
        <row r="454">
          <cell r="A454">
            <v>44647</v>
          </cell>
          <cell r="F454">
            <v>44647</v>
          </cell>
        </row>
        <row r="455">
          <cell r="A455">
            <v>44648</v>
          </cell>
          <cell r="F455">
            <v>44648</v>
          </cell>
        </row>
        <row r="456">
          <cell r="A456">
            <v>44649</v>
          </cell>
          <cell r="F456">
            <v>44649</v>
          </cell>
        </row>
        <row r="457">
          <cell r="A457">
            <v>44650</v>
          </cell>
          <cell r="F457">
            <v>44651</v>
          </cell>
        </row>
        <row r="458">
          <cell r="A458">
            <v>44651</v>
          </cell>
          <cell r="F458">
            <v>44651</v>
          </cell>
        </row>
        <row r="459">
          <cell r="A459">
            <v>44652</v>
          </cell>
          <cell r="F459">
            <v>44652</v>
          </cell>
        </row>
        <row r="460">
          <cell r="A460">
            <v>44653</v>
          </cell>
          <cell r="F460">
            <v>44653</v>
          </cell>
        </row>
        <row r="461">
          <cell r="A461">
            <v>44654</v>
          </cell>
          <cell r="F461">
            <v>44654</v>
          </cell>
        </row>
        <row r="462">
          <cell r="A462">
            <v>44655</v>
          </cell>
          <cell r="F462">
            <v>44655</v>
          </cell>
        </row>
        <row r="463">
          <cell r="A463">
            <v>44656</v>
          </cell>
          <cell r="F463">
            <v>44658</v>
          </cell>
        </row>
        <row r="464">
          <cell r="A464">
            <v>44657</v>
          </cell>
          <cell r="F464">
            <v>44658</v>
          </cell>
        </row>
        <row r="465">
          <cell r="A465">
            <v>44658</v>
          </cell>
          <cell r="F465">
            <v>44658</v>
          </cell>
        </row>
        <row r="466">
          <cell r="A466">
            <v>44659</v>
          </cell>
          <cell r="F466">
            <v>44659</v>
          </cell>
        </row>
        <row r="467">
          <cell r="A467">
            <v>44660</v>
          </cell>
          <cell r="F467">
            <v>44660</v>
          </cell>
        </row>
        <row r="468">
          <cell r="A468">
            <v>44661</v>
          </cell>
          <cell r="F468">
            <v>44661</v>
          </cell>
        </row>
        <row r="469">
          <cell r="A469">
            <v>44662</v>
          </cell>
          <cell r="F469">
            <v>44662</v>
          </cell>
        </row>
        <row r="470">
          <cell r="A470">
            <v>44663</v>
          </cell>
          <cell r="F470">
            <v>44666</v>
          </cell>
        </row>
        <row r="471">
          <cell r="A471">
            <v>44664</v>
          </cell>
          <cell r="F471">
            <v>44666</v>
          </cell>
        </row>
        <row r="472">
          <cell r="A472">
            <v>44665</v>
          </cell>
          <cell r="F472">
            <v>44666</v>
          </cell>
        </row>
        <row r="473">
          <cell r="A473">
            <v>44666</v>
          </cell>
          <cell r="F473">
            <v>44666</v>
          </cell>
        </row>
        <row r="474">
          <cell r="A474">
            <v>44667</v>
          </cell>
          <cell r="F474">
            <v>44667</v>
          </cell>
        </row>
        <row r="475">
          <cell r="A475">
            <v>44668</v>
          </cell>
          <cell r="F475">
            <v>44668</v>
          </cell>
        </row>
        <row r="476">
          <cell r="A476">
            <v>44669</v>
          </cell>
          <cell r="F476">
            <v>44669</v>
          </cell>
        </row>
        <row r="477">
          <cell r="A477">
            <v>44670</v>
          </cell>
          <cell r="F477">
            <v>44672</v>
          </cell>
        </row>
        <row r="478">
          <cell r="A478">
            <v>44671</v>
          </cell>
          <cell r="F478">
            <v>44672</v>
          </cell>
        </row>
        <row r="479">
          <cell r="A479">
            <v>44672</v>
          </cell>
          <cell r="F479">
            <v>44672</v>
          </cell>
        </row>
        <row r="480">
          <cell r="A480">
            <v>44673</v>
          </cell>
          <cell r="F480">
            <v>44673</v>
          </cell>
        </row>
        <row r="481">
          <cell r="A481">
            <v>44674</v>
          </cell>
          <cell r="F481">
            <v>44674</v>
          </cell>
        </row>
        <row r="482">
          <cell r="A482">
            <v>44675</v>
          </cell>
          <cell r="F482">
            <v>44675</v>
          </cell>
        </row>
        <row r="483">
          <cell r="A483">
            <v>44676</v>
          </cell>
          <cell r="F483">
            <v>44676</v>
          </cell>
        </row>
        <row r="484">
          <cell r="A484">
            <v>44677</v>
          </cell>
          <cell r="F484">
            <v>44680</v>
          </cell>
        </row>
        <row r="485">
          <cell r="A485">
            <v>44678</v>
          </cell>
          <cell r="F485">
            <v>44680</v>
          </cell>
        </row>
        <row r="486">
          <cell r="A486">
            <v>44679</v>
          </cell>
          <cell r="F486">
            <v>44680</v>
          </cell>
        </row>
        <row r="487">
          <cell r="A487">
            <v>44680</v>
          </cell>
          <cell r="F487">
            <v>44680</v>
          </cell>
        </row>
        <row r="488">
          <cell r="A488">
            <v>44681</v>
          </cell>
          <cell r="F488">
            <v>44681</v>
          </cell>
        </row>
        <row r="489">
          <cell r="A489">
            <v>44682</v>
          </cell>
          <cell r="F489">
            <v>44682</v>
          </cell>
        </row>
        <row r="490">
          <cell r="A490">
            <v>44683</v>
          </cell>
          <cell r="F490">
            <v>44683</v>
          </cell>
        </row>
        <row r="491">
          <cell r="A491">
            <v>44684</v>
          </cell>
          <cell r="F491">
            <v>44686</v>
          </cell>
        </row>
        <row r="492">
          <cell r="A492">
            <v>44685</v>
          </cell>
          <cell r="F492">
            <v>44686</v>
          </cell>
        </row>
        <row r="493">
          <cell r="A493">
            <v>44686</v>
          </cell>
          <cell r="F493">
            <v>44686</v>
          </cell>
        </row>
        <row r="494">
          <cell r="A494">
            <v>44687</v>
          </cell>
          <cell r="F494">
            <v>44688</v>
          </cell>
        </row>
        <row r="495">
          <cell r="A495">
            <v>44688</v>
          </cell>
          <cell r="F495">
            <v>44688</v>
          </cell>
        </row>
        <row r="496">
          <cell r="A496">
            <v>44689</v>
          </cell>
          <cell r="F496">
            <v>44689</v>
          </cell>
        </row>
        <row r="497">
          <cell r="A497">
            <v>44690</v>
          </cell>
          <cell r="F497">
            <v>44690</v>
          </cell>
        </row>
        <row r="498">
          <cell r="A498">
            <v>44691</v>
          </cell>
          <cell r="F498">
            <v>44693</v>
          </cell>
        </row>
        <row r="499">
          <cell r="A499">
            <v>44692</v>
          </cell>
          <cell r="F499">
            <v>44693</v>
          </cell>
        </row>
        <row r="500">
          <cell r="A500">
            <v>44693</v>
          </cell>
          <cell r="F500">
            <v>44693</v>
          </cell>
        </row>
        <row r="501">
          <cell r="A501">
            <v>44694</v>
          </cell>
          <cell r="F501">
            <v>44694</v>
          </cell>
        </row>
        <row r="502">
          <cell r="A502">
            <v>44695</v>
          </cell>
          <cell r="F502">
            <v>44696</v>
          </cell>
        </row>
        <row r="503">
          <cell r="A503">
            <v>44696</v>
          </cell>
          <cell r="F503">
            <v>44696</v>
          </cell>
        </row>
        <row r="504">
          <cell r="A504">
            <v>44697</v>
          </cell>
          <cell r="F504">
            <v>44697</v>
          </cell>
        </row>
        <row r="505">
          <cell r="A505">
            <v>44698</v>
          </cell>
          <cell r="F505">
            <v>44700</v>
          </cell>
        </row>
        <row r="506">
          <cell r="A506">
            <v>44699</v>
          </cell>
          <cell r="F506">
            <v>44700</v>
          </cell>
        </row>
        <row r="507">
          <cell r="A507">
            <v>44700</v>
          </cell>
          <cell r="F507">
            <v>44700</v>
          </cell>
        </row>
        <row r="508">
          <cell r="A508">
            <v>44701</v>
          </cell>
          <cell r="F508">
            <v>44701</v>
          </cell>
        </row>
        <row r="509">
          <cell r="A509">
            <v>44702</v>
          </cell>
          <cell r="F509">
            <v>44702</v>
          </cell>
        </row>
        <row r="510">
          <cell r="A510">
            <v>44703</v>
          </cell>
          <cell r="F510">
            <v>44704</v>
          </cell>
        </row>
        <row r="511">
          <cell r="A511">
            <v>44704</v>
          </cell>
          <cell r="F511">
            <v>44704</v>
          </cell>
        </row>
        <row r="512">
          <cell r="A512">
            <v>44705</v>
          </cell>
          <cell r="F512">
            <v>44707</v>
          </cell>
        </row>
        <row r="513">
          <cell r="A513">
            <v>44706</v>
          </cell>
          <cell r="F513">
            <v>44707</v>
          </cell>
        </row>
        <row r="514">
          <cell r="A514">
            <v>44707</v>
          </cell>
          <cell r="F514">
            <v>44707</v>
          </cell>
        </row>
        <row r="515">
          <cell r="A515">
            <v>44708</v>
          </cell>
          <cell r="F515">
            <v>44708</v>
          </cell>
        </row>
        <row r="516">
          <cell r="A516">
            <v>44709</v>
          </cell>
          <cell r="F516">
            <v>44709</v>
          </cell>
        </row>
        <row r="517">
          <cell r="A517">
            <v>44710</v>
          </cell>
          <cell r="F517">
            <v>44710</v>
          </cell>
        </row>
        <row r="518">
          <cell r="A518">
            <v>44711</v>
          </cell>
          <cell r="F518">
            <v>44711</v>
          </cell>
        </row>
        <row r="519">
          <cell r="A519">
            <v>44712</v>
          </cell>
          <cell r="F519">
            <v>44715</v>
          </cell>
        </row>
        <row r="520">
          <cell r="A520">
            <v>44713</v>
          </cell>
          <cell r="F520">
            <v>44715</v>
          </cell>
        </row>
        <row r="521">
          <cell r="A521">
            <v>44714</v>
          </cell>
          <cell r="F521">
            <v>44715</v>
          </cell>
        </row>
        <row r="522">
          <cell r="A522">
            <v>44715</v>
          </cell>
          <cell r="F522">
            <v>44715</v>
          </cell>
        </row>
        <row r="523">
          <cell r="A523">
            <v>44716</v>
          </cell>
          <cell r="F523">
            <v>44716</v>
          </cell>
        </row>
        <row r="524">
          <cell r="A524">
            <v>44717</v>
          </cell>
          <cell r="F524">
            <v>44717</v>
          </cell>
        </row>
        <row r="525">
          <cell r="A525">
            <v>44718</v>
          </cell>
          <cell r="F525">
            <v>44718</v>
          </cell>
        </row>
        <row r="526">
          <cell r="A526">
            <v>44719</v>
          </cell>
          <cell r="F526">
            <v>44721</v>
          </cell>
        </row>
        <row r="527">
          <cell r="A527">
            <v>44720</v>
          </cell>
          <cell r="F527">
            <v>44721</v>
          </cell>
        </row>
        <row r="528">
          <cell r="A528">
            <v>44721</v>
          </cell>
          <cell r="F528">
            <v>44721</v>
          </cell>
        </row>
        <row r="529">
          <cell r="A529">
            <v>44722</v>
          </cell>
          <cell r="F529">
            <v>44722</v>
          </cell>
        </row>
        <row r="530">
          <cell r="A530">
            <v>44723</v>
          </cell>
          <cell r="F530">
            <v>44723</v>
          </cell>
        </row>
        <row r="531">
          <cell r="A531">
            <v>44724</v>
          </cell>
          <cell r="F531">
            <v>44724</v>
          </cell>
        </row>
        <row r="532">
          <cell r="A532">
            <v>44725</v>
          </cell>
          <cell r="F532">
            <v>44725</v>
          </cell>
        </row>
        <row r="533">
          <cell r="A533">
            <v>44726</v>
          </cell>
          <cell r="F533">
            <v>44728</v>
          </cell>
        </row>
        <row r="534">
          <cell r="A534">
            <v>44727</v>
          </cell>
          <cell r="F534">
            <v>44728</v>
          </cell>
        </row>
        <row r="535">
          <cell r="A535">
            <v>44728</v>
          </cell>
          <cell r="F535">
            <v>44728</v>
          </cell>
        </row>
        <row r="536">
          <cell r="A536">
            <v>44729</v>
          </cell>
          <cell r="F536">
            <v>44729</v>
          </cell>
        </row>
        <row r="537">
          <cell r="A537">
            <v>44730</v>
          </cell>
          <cell r="F537">
            <v>44730</v>
          </cell>
        </row>
        <row r="538">
          <cell r="A538">
            <v>44731</v>
          </cell>
          <cell r="F538">
            <v>44731</v>
          </cell>
        </row>
        <row r="539">
          <cell r="A539">
            <v>44732</v>
          </cell>
          <cell r="F539">
            <v>44732</v>
          </cell>
        </row>
        <row r="540">
          <cell r="A540">
            <v>44733</v>
          </cell>
          <cell r="F540">
            <v>44735</v>
          </cell>
        </row>
        <row r="541">
          <cell r="A541">
            <v>44734</v>
          </cell>
          <cell r="F541">
            <v>44735</v>
          </cell>
        </row>
        <row r="542">
          <cell r="A542">
            <v>44735</v>
          </cell>
          <cell r="F542">
            <v>44735</v>
          </cell>
        </row>
        <row r="543">
          <cell r="A543">
            <v>44736</v>
          </cell>
          <cell r="F543">
            <v>44736</v>
          </cell>
        </row>
        <row r="544">
          <cell r="A544">
            <v>44737</v>
          </cell>
          <cell r="F544">
            <v>44737</v>
          </cell>
        </row>
        <row r="545">
          <cell r="A545">
            <v>44738</v>
          </cell>
          <cell r="F545">
            <v>44738</v>
          </cell>
        </row>
        <row r="546">
          <cell r="A546">
            <v>44739</v>
          </cell>
          <cell r="F546">
            <v>44739</v>
          </cell>
        </row>
        <row r="547">
          <cell r="A547">
            <v>44740</v>
          </cell>
          <cell r="F547">
            <v>44742</v>
          </cell>
        </row>
        <row r="548">
          <cell r="A548">
            <v>44741</v>
          </cell>
          <cell r="F548">
            <v>44742</v>
          </cell>
        </row>
        <row r="549">
          <cell r="A549">
            <v>44742</v>
          </cell>
          <cell r="F549">
            <v>44742</v>
          </cell>
        </row>
        <row r="550">
          <cell r="A550">
            <v>44743</v>
          </cell>
          <cell r="F550">
            <v>44743</v>
          </cell>
        </row>
        <row r="551">
          <cell r="A551">
            <v>44744</v>
          </cell>
          <cell r="F551">
            <v>44744</v>
          </cell>
        </row>
        <row r="552">
          <cell r="A552">
            <v>44745</v>
          </cell>
          <cell r="F552">
            <v>44745</v>
          </cell>
        </row>
        <row r="553">
          <cell r="A553">
            <v>44746</v>
          </cell>
          <cell r="F553">
            <v>44746</v>
          </cell>
        </row>
        <row r="554">
          <cell r="A554">
            <v>44747</v>
          </cell>
          <cell r="F554">
            <v>44749</v>
          </cell>
        </row>
        <row r="555">
          <cell r="A555">
            <v>44748</v>
          </cell>
          <cell r="F555">
            <v>44749</v>
          </cell>
        </row>
        <row r="556">
          <cell r="A556">
            <v>44749</v>
          </cell>
          <cell r="F556">
            <v>44749</v>
          </cell>
        </row>
        <row r="557">
          <cell r="A557">
            <v>44750</v>
          </cell>
          <cell r="F557">
            <v>44750</v>
          </cell>
        </row>
        <row r="558">
          <cell r="A558">
            <v>44751</v>
          </cell>
          <cell r="F558">
            <v>44751</v>
          </cell>
        </row>
        <row r="559">
          <cell r="A559">
            <v>44752</v>
          </cell>
          <cell r="F559">
            <v>44752</v>
          </cell>
        </row>
        <row r="560">
          <cell r="A560">
            <v>44753</v>
          </cell>
          <cell r="F560">
            <v>44753</v>
          </cell>
        </row>
        <row r="561">
          <cell r="A561">
            <v>44754</v>
          </cell>
          <cell r="F561">
            <v>44756</v>
          </cell>
        </row>
        <row r="562">
          <cell r="A562">
            <v>44755</v>
          </cell>
          <cell r="F562">
            <v>44756</v>
          </cell>
        </row>
        <row r="563">
          <cell r="A563">
            <v>44756</v>
          </cell>
          <cell r="F563">
            <v>44756</v>
          </cell>
        </row>
        <row r="564">
          <cell r="A564">
            <v>44757</v>
          </cell>
          <cell r="F564">
            <v>44757</v>
          </cell>
        </row>
        <row r="565">
          <cell r="A565">
            <v>44758</v>
          </cell>
          <cell r="F565">
            <v>44758</v>
          </cell>
        </row>
        <row r="566">
          <cell r="A566">
            <v>44759</v>
          </cell>
          <cell r="F566">
            <v>44759</v>
          </cell>
        </row>
        <row r="567">
          <cell r="A567">
            <v>44760</v>
          </cell>
          <cell r="F567">
            <v>44760</v>
          </cell>
        </row>
        <row r="568">
          <cell r="A568">
            <v>44761</v>
          </cell>
          <cell r="F568">
            <v>44763</v>
          </cell>
        </row>
        <row r="569">
          <cell r="A569">
            <v>44762</v>
          </cell>
          <cell r="F569">
            <v>44763</v>
          </cell>
        </row>
        <row r="570">
          <cell r="A570">
            <v>44763</v>
          </cell>
          <cell r="F570">
            <v>44763</v>
          </cell>
        </row>
        <row r="571">
          <cell r="A571">
            <v>44764</v>
          </cell>
          <cell r="F571">
            <v>44764</v>
          </cell>
        </row>
        <row r="572">
          <cell r="A572">
            <v>44765</v>
          </cell>
          <cell r="F572">
            <v>44765</v>
          </cell>
        </row>
        <row r="573">
          <cell r="A573">
            <v>44766</v>
          </cell>
          <cell r="F573">
            <v>44766</v>
          </cell>
        </row>
        <row r="574">
          <cell r="A574">
            <v>44767</v>
          </cell>
          <cell r="F574">
            <v>44767</v>
          </cell>
        </row>
        <row r="575">
          <cell r="A575">
            <v>44768</v>
          </cell>
          <cell r="F575">
            <v>44770</v>
          </cell>
        </row>
        <row r="576">
          <cell r="A576">
            <v>44769</v>
          </cell>
          <cell r="F576">
            <v>44770</v>
          </cell>
        </row>
        <row r="577">
          <cell r="A577">
            <v>44770</v>
          </cell>
          <cell r="F577">
            <v>44770</v>
          </cell>
        </row>
        <row r="578">
          <cell r="A578">
            <v>44771</v>
          </cell>
          <cell r="F578">
            <v>44771</v>
          </cell>
        </row>
        <row r="579">
          <cell r="A579">
            <v>44772</v>
          </cell>
          <cell r="F579">
            <v>44772</v>
          </cell>
        </row>
        <row r="580">
          <cell r="A580">
            <v>44773</v>
          </cell>
          <cell r="F580">
            <v>44773</v>
          </cell>
        </row>
        <row r="581">
          <cell r="A581">
            <v>44774</v>
          </cell>
          <cell r="F581">
            <v>44774</v>
          </cell>
        </row>
        <row r="582">
          <cell r="A582">
            <v>44775</v>
          </cell>
          <cell r="F582">
            <v>44777</v>
          </cell>
        </row>
        <row r="583">
          <cell r="A583">
            <v>44776</v>
          </cell>
          <cell r="F583">
            <v>44777</v>
          </cell>
        </row>
        <row r="584">
          <cell r="A584">
            <v>44777</v>
          </cell>
          <cell r="F584">
            <v>44777</v>
          </cell>
        </row>
        <row r="585">
          <cell r="A585">
            <v>44778</v>
          </cell>
          <cell r="F585">
            <v>44778</v>
          </cell>
        </row>
        <row r="586">
          <cell r="A586">
            <v>44779</v>
          </cell>
          <cell r="F586">
            <v>44779</v>
          </cell>
        </row>
        <row r="587">
          <cell r="A587">
            <v>44780</v>
          </cell>
          <cell r="F587">
            <v>44780</v>
          </cell>
        </row>
        <row r="588">
          <cell r="A588">
            <v>44781</v>
          </cell>
          <cell r="F588">
            <v>44781</v>
          </cell>
        </row>
        <row r="589">
          <cell r="A589">
            <v>44782</v>
          </cell>
          <cell r="F589">
            <v>44784</v>
          </cell>
        </row>
        <row r="590">
          <cell r="A590">
            <v>44783</v>
          </cell>
          <cell r="F590">
            <v>44784</v>
          </cell>
        </row>
        <row r="591">
          <cell r="A591">
            <v>44784</v>
          </cell>
          <cell r="F591">
            <v>44784</v>
          </cell>
        </row>
        <row r="592">
          <cell r="A592">
            <v>44785</v>
          </cell>
          <cell r="F592">
            <v>44785</v>
          </cell>
        </row>
        <row r="593">
          <cell r="A593">
            <v>44786</v>
          </cell>
          <cell r="F593">
            <v>44786</v>
          </cell>
        </row>
        <row r="594">
          <cell r="A594">
            <v>44787</v>
          </cell>
          <cell r="F594">
            <v>44787</v>
          </cell>
        </row>
        <row r="595">
          <cell r="A595">
            <v>44788</v>
          </cell>
          <cell r="F595">
            <v>44788</v>
          </cell>
        </row>
        <row r="596">
          <cell r="A596">
            <v>44789</v>
          </cell>
          <cell r="F596">
            <v>44791</v>
          </cell>
        </row>
        <row r="597">
          <cell r="A597">
            <v>44790</v>
          </cell>
          <cell r="F597">
            <v>44791</v>
          </cell>
        </row>
        <row r="598">
          <cell r="A598">
            <v>44791</v>
          </cell>
          <cell r="F598">
            <v>44791</v>
          </cell>
        </row>
        <row r="599">
          <cell r="A599">
            <v>44792</v>
          </cell>
          <cell r="F599">
            <v>44792</v>
          </cell>
        </row>
        <row r="600">
          <cell r="A600">
            <v>44793</v>
          </cell>
          <cell r="F600">
            <v>44793</v>
          </cell>
        </row>
        <row r="601">
          <cell r="A601">
            <v>44794</v>
          </cell>
          <cell r="F601">
            <v>44794</v>
          </cell>
        </row>
        <row r="602">
          <cell r="A602">
            <v>44795</v>
          </cell>
          <cell r="F602">
            <v>44795</v>
          </cell>
        </row>
        <row r="603">
          <cell r="A603">
            <v>44796</v>
          </cell>
          <cell r="F603">
            <v>44798</v>
          </cell>
        </row>
        <row r="604">
          <cell r="A604">
            <v>44797</v>
          </cell>
          <cell r="F604">
            <v>44798</v>
          </cell>
        </row>
        <row r="605">
          <cell r="A605">
            <v>44798</v>
          </cell>
          <cell r="F605">
            <v>44798</v>
          </cell>
        </row>
        <row r="606">
          <cell r="A606">
            <v>44799</v>
          </cell>
          <cell r="F606">
            <v>44799</v>
          </cell>
        </row>
        <row r="607">
          <cell r="A607">
            <v>44800</v>
          </cell>
          <cell r="F607">
            <v>44800</v>
          </cell>
        </row>
        <row r="608">
          <cell r="A608">
            <v>44801</v>
          </cell>
          <cell r="F608">
            <v>44801</v>
          </cell>
        </row>
        <row r="609">
          <cell r="A609">
            <v>44802</v>
          </cell>
          <cell r="F609">
            <v>44802</v>
          </cell>
        </row>
        <row r="610">
          <cell r="A610">
            <v>44803</v>
          </cell>
          <cell r="F610">
            <v>44805</v>
          </cell>
        </row>
        <row r="611">
          <cell r="A611">
            <v>44804</v>
          </cell>
          <cell r="F611">
            <v>44805</v>
          </cell>
        </row>
        <row r="612">
          <cell r="A612">
            <v>44805</v>
          </cell>
          <cell r="F612">
            <v>44805</v>
          </cell>
        </row>
        <row r="613">
          <cell r="A613">
            <v>44806</v>
          </cell>
          <cell r="F613">
            <v>44806</v>
          </cell>
        </row>
        <row r="614">
          <cell r="A614">
            <v>44807</v>
          </cell>
          <cell r="F614">
            <v>44807</v>
          </cell>
        </row>
        <row r="615">
          <cell r="A615">
            <v>44808</v>
          </cell>
          <cell r="F615">
            <v>44808</v>
          </cell>
        </row>
        <row r="616">
          <cell r="A616">
            <v>44809</v>
          </cell>
          <cell r="F616">
            <v>44809</v>
          </cell>
        </row>
        <row r="617">
          <cell r="A617">
            <v>44810</v>
          </cell>
          <cell r="F617">
            <v>44812</v>
          </cell>
        </row>
        <row r="618">
          <cell r="A618">
            <v>44811</v>
          </cell>
          <cell r="F618">
            <v>44812</v>
          </cell>
        </row>
        <row r="619">
          <cell r="A619">
            <v>44812</v>
          </cell>
          <cell r="F619">
            <v>44812</v>
          </cell>
        </row>
        <row r="620">
          <cell r="A620">
            <v>44813</v>
          </cell>
          <cell r="F620">
            <v>44813</v>
          </cell>
        </row>
        <row r="621">
          <cell r="A621">
            <v>44814</v>
          </cell>
          <cell r="F621">
            <v>44814</v>
          </cell>
        </row>
        <row r="622">
          <cell r="A622">
            <v>44815</v>
          </cell>
          <cell r="F622">
            <v>44815</v>
          </cell>
        </row>
        <row r="623">
          <cell r="A623">
            <v>44816</v>
          </cell>
          <cell r="F623">
            <v>44816</v>
          </cell>
        </row>
        <row r="624">
          <cell r="A624">
            <v>44817</v>
          </cell>
          <cell r="F624">
            <v>44819</v>
          </cell>
        </row>
        <row r="625">
          <cell r="A625">
            <v>44818</v>
          </cell>
          <cell r="F625">
            <v>44819</v>
          </cell>
        </row>
        <row r="626">
          <cell r="A626">
            <v>44819</v>
          </cell>
          <cell r="F626">
            <v>44819</v>
          </cell>
        </row>
        <row r="627">
          <cell r="A627">
            <v>44820</v>
          </cell>
          <cell r="F627">
            <v>44820</v>
          </cell>
        </row>
        <row r="628">
          <cell r="A628">
            <v>44821</v>
          </cell>
          <cell r="F628">
            <v>44821</v>
          </cell>
        </row>
        <row r="629">
          <cell r="A629">
            <v>44822</v>
          </cell>
          <cell r="F629">
            <v>44822</v>
          </cell>
        </row>
        <row r="630">
          <cell r="A630">
            <v>44823</v>
          </cell>
          <cell r="F630">
            <v>44823</v>
          </cell>
        </row>
        <row r="631">
          <cell r="A631">
            <v>44824</v>
          </cell>
          <cell r="F631">
            <v>44826</v>
          </cell>
        </row>
        <row r="632">
          <cell r="A632">
            <v>44825</v>
          </cell>
          <cell r="F632">
            <v>44826</v>
          </cell>
        </row>
        <row r="633">
          <cell r="A633">
            <v>44826</v>
          </cell>
          <cell r="F633">
            <v>44826</v>
          </cell>
        </row>
        <row r="634">
          <cell r="A634">
            <v>44827</v>
          </cell>
          <cell r="F634">
            <v>44827</v>
          </cell>
        </row>
        <row r="635">
          <cell r="A635">
            <v>44828</v>
          </cell>
          <cell r="F635">
            <v>44828</v>
          </cell>
        </row>
        <row r="636">
          <cell r="A636">
            <v>44829</v>
          </cell>
          <cell r="F636">
            <v>44829</v>
          </cell>
        </row>
        <row r="637">
          <cell r="A637">
            <v>44830</v>
          </cell>
          <cell r="F637">
            <v>44830</v>
          </cell>
        </row>
        <row r="638">
          <cell r="A638">
            <v>44831</v>
          </cell>
          <cell r="F638">
            <v>44833</v>
          </cell>
        </row>
        <row r="639">
          <cell r="A639">
            <v>44832</v>
          </cell>
          <cell r="F639">
            <v>44833</v>
          </cell>
        </row>
        <row r="640">
          <cell r="A640">
            <v>44833</v>
          </cell>
          <cell r="F640">
            <v>44833</v>
          </cell>
        </row>
        <row r="641">
          <cell r="A641">
            <v>44834</v>
          </cell>
          <cell r="F641">
            <v>44834</v>
          </cell>
        </row>
        <row r="642">
          <cell r="A642">
            <v>44835</v>
          </cell>
          <cell r="F642">
            <v>44835</v>
          </cell>
        </row>
        <row r="643">
          <cell r="A643">
            <v>44836</v>
          </cell>
          <cell r="F643">
            <v>44836</v>
          </cell>
        </row>
        <row r="644">
          <cell r="A644">
            <v>44837</v>
          </cell>
          <cell r="F644">
            <v>44837</v>
          </cell>
        </row>
        <row r="645">
          <cell r="A645">
            <v>44838</v>
          </cell>
          <cell r="F645">
            <v>44840</v>
          </cell>
        </row>
        <row r="646">
          <cell r="A646">
            <v>44839</v>
          </cell>
          <cell r="F646">
            <v>44840</v>
          </cell>
        </row>
        <row r="647">
          <cell r="A647">
            <v>44840</v>
          </cell>
          <cell r="F647">
            <v>44840</v>
          </cell>
        </row>
        <row r="648">
          <cell r="A648">
            <v>44841</v>
          </cell>
          <cell r="F648">
            <v>44841</v>
          </cell>
        </row>
        <row r="649">
          <cell r="A649">
            <v>44842</v>
          </cell>
          <cell r="F649">
            <v>44842</v>
          </cell>
        </row>
        <row r="650">
          <cell r="A650">
            <v>44843</v>
          </cell>
          <cell r="F650">
            <v>44843</v>
          </cell>
        </row>
        <row r="651">
          <cell r="A651">
            <v>44844</v>
          </cell>
          <cell r="F651">
            <v>44844</v>
          </cell>
        </row>
        <row r="652">
          <cell r="A652">
            <v>44845</v>
          </cell>
          <cell r="F652">
            <v>44847</v>
          </cell>
        </row>
        <row r="653">
          <cell r="A653">
            <v>44846</v>
          </cell>
          <cell r="F653">
            <v>44847</v>
          </cell>
        </row>
        <row r="654">
          <cell r="A654">
            <v>44847</v>
          </cell>
          <cell r="F654">
            <v>44847</v>
          </cell>
        </row>
        <row r="655">
          <cell r="A655">
            <v>44848</v>
          </cell>
          <cell r="F655">
            <v>44848</v>
          </cell>
        </row>
        <row r="656">
          <cell r="A656">
            <v>44849</v>
          </cell>
          <cell r="F656">
            <v>44849</v>
          </cell>
        </row>
        <row r="657">
          <cell r="A657">
            <v>44850</v>
          </cell>
          <cell r="F657">
            <v>44850</v>
          </cell>
        </row>
        <row r="658">
          <cell r="A658">
            <v>44851</v>
          </cell>
          <cell r="F658">
            <v>44851</v>
          </cell>
        </row>
        <row r="659">
          <cell r="A659">
            <v>44852</v>
          </cell>
          <cell r="F659">
            <v>44854</v>
          </cell>
        </row>
        <row r="660">
          <cell r="A660">
            <v>44853</v>
          </cell>
          <cell r="F660">
            <v>44854</v>
          </cell>
        </row>
        <row r="661">
          <cell r="A661">
            <v>44854</v>
          </cell>
          <cell r="F661">
            <v>44854</v>
          </cell>
        </row>
        <row r="662">
          <cell r="A662">
            <v>44855</v>
          </cell>
          <cell r="F662">
            <v>44855</v>
          </cell>
        </row>
        <row r="663">
          <cell r="A663">
            <v>44856</v>
          </cell>
          <cell r="F663">
            <v>44856</v>
          </cell>
        </row>
        <row r="664">
          <cell r="A664">
            <v>44857</v>
          </cell>
          <cell r="F664">
            <v>44857</v>
          </cell>
        </row>
        <row r="665">
          <cell r="A665">
            <v>44858</v>
          </cell>
          <cell r="F665">
            <v>44858</v>
          </cell>
        </row>
        <row r="666">
          <cell r="A666">
            <v>44859</v>
          </cell>
          <cell r="F666">
            <v>44861</v>
          </cell>
        </row>
        <row r="667">
          <cell r="A667">
            <v>44860</v>
          </cell>
          <cell r="F667">
            <v>44861</v>
          </cell>
        </row>
        <row r="668">
          <cell r="A668">
            <v>44861</v>
          </cell>
          <cell r="F668">
            <v>44861</v>
          </cell>
        </row>
        <row r="669">
          <cell r="A669">
            <v>44862</v>
          </cell>
          <cell r="F669">
            <v>44862</v>
          </cell>
        </row>
        <row r="670">
          <cell r="A670">
            <v>44863</v>
          </cell>
          <cell r="F670">
            <v>44863</v>
          </cell>
        </row>
        <row r="671">
          <cell r="A671">
            <v>44864</v>
          </cell>
          <cell r="F671">
            <v>44864</v>
          </cell>
        </row>
        <row r="672">
          <cell r="A672">
            <v>44865</v>
          </cell>
          <cell r="F672">
            <v>44865</v>
          </cell>
        </row>
        <row r="673">
          <cell r="A673">
            <v>44866</v>
          </cell>
          <cell r="F673">
            <v>44868</v>
          </cell>
        </row>
        <row r="674">
          <cell r="A674">
            <v>44867</v>
          </cell>
          <cell r="F674">
            <v>44868</v>
          </cell>
        </row>
        <row r="675">
          <cell r="A675">
            <v>44868</v>
          </cell>
          <cell r="F675">
            <v>44868</v>
          </cell>
        </row>
        <row r="676">
          <cell r="A676">
            <v>44869</v>
          </cell>
          <cell r="F676">
            <v>44869</v>
          </cell>
        </row>
        <row r="677">
          <cell r="A677">
            <v>44870</v>
          </cell>
          <cell r="F677">
            <v>44870</v>
          </cell>
        </row>
        <row r="678">
          <cell r="A678">
            <v>44871</v>
          </cell>
          <cell r="F678">
            <v>44871</v>
          </cell>
        </row>
        <row r="679">
          <cell r="A679">
            <v>44872</v>
          </cell>
          <cell r="F679">
            <v>44872</v>
          </cell>
        </row>
        <row r="680">
          <cell r="A680">
            <v>44873</v>
          </cell>
          <cell r="F680">
            <v>44875</v>
          </cell>
        </row>
        <row r="681">
          <cell r="A681">
            <v>44874</v>
          </cell>
          <cell r="F681">
            <v>44875</v>
          </cell>
        </row>
        <row r="682">
          <cell r="A682">
            <v>44875</v>
          </cell>
          <cell r="F682">
            <v>44875</v>
          </cell>
        </row>
        <row r="683">
          <cell r="A683">
            <v>44876</v>
          </cell>
          <cell r="F683">
            <v>44876</v>
          </cell>
        </row>
        <row r="684">
          <cell r="A684">
            <v>44877</v>
          </cell>
          <cell r="F684">
            <v>44877</v>
          </cell>
        </row>
        <row r="685">
          <cell r="A685">
            <v>44878</v>
          </cell>
          <cell r="F685">
            <v>44878</v>
          </cell>
        </row>
        <row r="686">
          <cell r="A686">
            <v>44879</v>
          </cell>
          <cell r="F686">
            <v>44879</v>
          </cell>
        </row>
        <row r="687">
          <cell r="A687">
            <v>44880</v>
          </cell>
          <cell r="F687">
            <v>44882</v>
          </cell>
        </row>
        <row r="688">
          <cell r="A688">
            <v>44881</v>
          </cell>
          <cell r="F688">
            <v>44882</v>
          </cell>
        </row>
        <row r="689">
          <cell r="A689">
            <v>44882</v>
          </cell>
          <cell r="F689">
            <v>44882</v>
          </cell>
        </row>
        <row r="690">
          <cell r="A690">
            <v>44883</v>
          </cell>
          <cell r="F690">
            <v>44883</v>
          </cell>
        </row>
        <row r="691">
          <cell r="A691">
            <v>44884</v>
          </cell>
          <cell r="F691">
            <v>44884</v>
          </cell>
        </row>
        <row r="692">
          <cell r="A692">
            <v>44885</v>
          </cell>
          <cell r="F692">
            <v>44885</v>
          </cell>
        </row>
        <row r="693">
          <cell r="A693">
            <v>44886</v>
          </cell>
          <cell r="F693">
            <v>44886</v>
          </cell>
        </row>
        <row r="694">
          <cell r="A694">
            <v>44887</v>
          </cell>
          <cell r="F694">
            <v>44889</v>
          </cell>
        </row>
        <row r="695">
          <cell r="A695">
            <v>44888</v>
          </cell>
          <cell r="F695">
            <v>44889</v>
          </cell>
        </row>
        <row r="696">
          <cell r="A696">
            <v>44889</v>
          </cell>
          <cell r="F696">
            <v>44889</v>
          </cell>
        </row>
        <row r="697">
          <cell r="A697">
            <v>44890</v>
          </cell>
          <cell r="F697">
            <v>44890</v>
          </cell>
        </row>
        <row r="698">
          <cell r="A698">
            <v>44891</v>
          </cell>
          <cell r="F698">
            <v>44891</v>
          </cell>
        </row>
        <row r="699">
          <cell r="A699">
            <v>44892</v>
          </cell>
          <cell r="F699">
            <v>44892</v>
          </cell>
        </row>
        <row r="700">
          <cell r="A700">
            <v>44893</v>
          </cell>
          <cell r="F700">
            <v>44893</v>
          </cell>
        </row>
        <row r="701">
          <cell r="A701">
            <v>44894</v>
          </cell>
          <cell r="F701">
            <v>44896</v>
          </cell>
        </row>
        <row r="702">
          <cell r="A702">
            <v>44895</v>
          </cell>
          <cell r="F702">
            <v>44896</v>
          </cell>
        </row>
        <row r="703">
          <cell r="A703">
            <v>44896</v>
          </cell>
          <cell r="F703">
            <v>44896</v>
          </cell>
        </row>
        <row r="704">
          <cell r="A704">
            <v>44897</v>
          </cell>
          <cell r="F704">
            <v>44897</v>
          </cell>
        </row>
        <row r="705">
          <cell r="A705">
            <v>44898</v>
          </cell>
          <cell r="F705">
            <v>44898</v>
          </cell>
        </row>
        <row r="706">
          <cell r="A706">
            <v>44899</v>
          </cell>
          <cell r="F706">
            <v>44899</v>
          </cell>
        </row>
        <row r="707">
          <cell r="A707">
            <v>44900</v>
          </cell>
          <cell r="F707">
            <v>44900</v>
          </cell>
        </row>
        <row r="708">
          <cell r="A708">
            <v>44901</v>
          </cell>
          <cell r="F708">
            <v>44903</v>
          </cell>
        </row>
        <row r="709">
          <cell r="A709">
            <v>44902</v>
          </cell>
          <cell r="F709">
            <v>44903</v>
          </cell>
        </row>
        <row r="710">
          <cell r="A710">
            <v>44903</v>
          </cell>
          <cell r="F710">
            <v>44903</v>
          </cell>
        </row>
        <row r="711">
          <cell r="A711">
            <v>44904</v>
          </cell>
          <cell r="F711">
            <v>44904</v>
          </cell>
        </row>
        <row r="712">
          <cell r="A712">
            <v>44905</v>
          </cell>
          <cell r="F712">
            <v>44905</v>
          </cell>
        </row>
        <row r="713">
          <cell r="A713">
            <v>44906</v>
          </cell>
          <cell r="F713">
            <v>44906</v>
          </cell>
        </row>
        <row r="714">
          <cell r="A714">
            <v>44907</v>
          </cell>
          <cell r="F714">
            <v>44907</v>
          </cell>
        </row>
        <row r="715">
          <cell r="A715">
            <v>44908</v>
          </cell>
          <cell r="F715">
            <v>44910</v>
          </cell>
        </row>
        <row r="716">
          <cell r="A716">
            <v>44909</v>
          </cell>
          <cell r="F716">
            <v>44910</v>
          </cell>
        </row>
        <row r="717">
          <cell r="A717">
            <v>44910</v>
          </cell>
          <cell r="F717">
            <v>44910</v>
          </cell>
        </row>
        <row r="718">
          <cell r="A718">
            <v>44911</v>
          </cell>
          <cell r="F718">
            <v>44911</v>
          </cell>
        </row>
        <row r="719">
          <cell r="A719">
            <v>44912</v>
          </cell>
          <cell r="F719">
            <v>44912</v>
          </cell>
        </row>
        <row r="720">
          <cell r="A720">
            <v>44913</v>
          </cell>
          <cell r="F720">
            <v>44913</v>
          </cell>
        </row>
        <row r="721">
          <cell r="A721">
            <v>44914</v>
          </cell>
          <cell r="F721">
            <v>44914</v>
          </cell>
        </row>
        <row r="722">
          <cell r="A722">
            <v>44915</v>
          </cell>
          <cell r="F722">
            <v>44917</v>
          </cell>
        </row>
        <row r="723">
          <cell r="A723">
            <v>44916</v>
          </cell>
          <cell r="F723">
            <v>44917</v>
          </cell>
        </row>
        <row r="724">
          <cell r="A724">
            <v>44917</v>
          </cell>
          <cell r="F724">
            <v>44917</v>
          </cell>
        </row>
        <row r="725">
          <cell r="A725">
            <v>44918</v>
          </cell>
          <cell r="F725">
            <v>44918</v>
          </cell>
        </row>
        <row r="726">
          <cell r="A726">
            <v>44919</v>
          </cell>
          <cell r="F726">
            <v>44919</v>
          </cell>
        </row>
        <row r="727">
          <cell r="A727">
            <v>44920</v>
          </cell>
          <cell r="F727">
            <v>44920</v>
          </cell>
        </row>
        <row r="728">
          <cell r="A728">
            <v>44921</v>
          </cell>
          <cell r="F728" t="e">
            <v>#REF!</v>
          </cell>
        </row>
        <row r="729">
          <cell r="A729">
            <v>44922</v>
          </cell>
          <cell r="F729" t="e">
            <v>#REF!</v>
          </cell>
        </row>
        <row r="730">
          <cell r="A730">
            <v>44923</v>
          </cell>
          <cell r="F730" t="e">
            <v>#REF!</v>
          </cell>
        </row>
        <row r="731">
          <cell r="A731">
            <v>44924</v>
          </cell>
          <cell r="F731" t="e">
            <v>#REF!</v>
          </cell>
        </row>
        <row r="732">
          <cell r="A732">
            <v>44925</v>
          </cell>
          <cell r="F732" t="e">
            <v>#REF!</v>
          </cell>
        </row>
        <row r="733">
          <cell r="A733">
            <v>44926</v>
          </cell>
          <cell r="F733" t="e">
            <v>#REF!</v>
          </cell>
        </row>
      </sheetData>
      <sheetData sheetId="2">
        <row r="1">
          <cell r="A1" t="str">
            <v>Relaties</v>
          </cell>
        </row>
        <row r="2">
          <cell r="A2" t="str">
            <v>Klantnr</v>
          </cell>
          <cell r="C2" t="str">
            <v>Titel</v>
          </cell>
          <cell r="D2" t="str">
            <v>Aanhef</v>
          </cell>
          <cell r="E2" t="str">
            <v>Naam</v>
          </cell>
          <cell r="F2" t="str">
            <v>Tussenv</v>
          </cell>
          <cell r="G2" t="str">
            <v>Voorletter</v>
          </cell>
          <cell r="H2" t="str">
            <v>Bedrijfsnaam</v>
          </cell>
          <cell r="I2" t="str">
            <v>Adres</v>
          </cell>
          <cell r="J2" t="str">
            <v>Postcode</v>
          </cell>
          <cell r="K2" t="str">
            <v>Woonplaats</v>
          </cell>
          <cell r="N2" t="str">
            <v>E-mailadres</v>
          </cell>
          <cell r="O2" t="str">
            <v>Opmerkingen</v>
          </cell>
          <cell r="P2" t="str">
            <v>Freq wk</v>
          </cell>
          <cell r="Q2" t="str">
            <v>Stuksprijs</v>
          </cell>
          <cell r="R2" t="str">
            <v>BTW</v>
          </cell>
          <cell r="S2" t="str">
            <v>Burenkorting</v>
          </cell>
          <cell r="W2" t="str">
            <v>Combinr</v>
          </cell>
        </row>
        <row r="3">
          <cell r="A3" t="str">
            <v>0000</v>
          </cell>
          <cell r="C3" t="str">
            <v>dhr.</v>
          </cell>
          <cell r="D3" t="str">
            <v>heer</v>
          </cell>
          <cell r="E3" t="str">
            <v>Loorbach</v>
          </cell>
          <cell r="G3" t="str">
            <v>R.</v>
          </cell>
          <cell r="H3" t="str">
            <v>DSR Cleaning</v>
          </cell>
          <cell r="I3" t="str">
            <v>Zonnedauwweg 8</v>
          </cell>
          <cell r="J3" t="str">
            <v>9753 GL</v>
          </cell>
          <cell r="K3" t="str">
            <v>Haren</v>
          </cell>
          <cell r="N3" t="str">
            <v>rene1010@hotmail.nl</v>
          </cell>
          <cell r="Q3">
            <v>1000</v>
          </cell>
          <cell r="R3" t="str">
            <v>incl BTW</v>
          </cell>
          <cell r="W3" t="str">
            <v>00000</v>
          </cell>
        </row>
        <row r="4">
          <cell r="A4" t="str">
            <v>0001</v>
          </cell>
          <cell r="C4" t="str">
            <v>dhr.</v>
          </cell>
          <cell r="D4" t="str">
            <v>heer</v>
          </cell>
          <cell r="E4" t="str">
            <v>Lantman</v>
          </cell>
          <cell r="G4" t="str">
            <v>Wouter</v>
          </cell>
          <cell r="H4" t="str">
            <v>Autohuis Haren</v>
          </cell>
          <cell r="I4" t="str">
            <v>Felland 2</v>
          </cell>
          <cell r="J4" t="str">
            <v>9753 TA</v>
          </cell>
          <cell r="K4" t="str">
            <v>Haren</v>
          </cell>
          <cell r="N4" t="str">
            <v>geeske@autohus.nl</v>
          </cell>
          <cell r="O4" t="str">
            <v>Reiniging buitenzijde</v>
          </cell>
          <cell r="P4">
            <v>8</v>
          </cell>
          <cell r="Q4">
            <v>70</v>
          </cell>
          <cell r="R4" t="str">
            <v>excl BTW</v>
          </cell>
          <cell r="W4" t="str">
            <v>00010</v>
          </cell>
        </row>
        <row r="5">
          <cell r="A5" t="str">
            <v>0001</v>
          </cell>
          <cell r="C5" t="str">
            <v>dhr.</v>
          </cell>
          <cell r="D5" t="str">
            <v>heer</v>
          </cell>
          <cell r="E5" t="str">
            <v>Lantman</v>
          </cell>
          <cell r="G5" t="str">
            <v>Wouter</v>
          </cell>
          <cell r="H5" t="str">
            <v>Autohus Haren</v>
          </cell>
          <cell r="I5" t="str">
            <v>Felland 2</v>
          </cell>
          <cell r="J5" t="str">
            <v>9753 TA</v>
          </cell>
          <cell r="K5" t="str">
            <v>Haren</v>
          </cell>
          <cell r="N5" t="str">
            <v>geeske@autohus.nl</v>
          </cell>
          <cell r="O5" t="str">
            <v>Reiniging binnenzijde.</v>
          </cell>
          <cell r="Q5">
            <v>45</v>
          </cell>
          <cell r="R5" t="str">
            <v>excl BTW</v>
          </cell>
          <cell r="W5" t="str">
            <v>00011</v>
          </cell>
        </row>
        <row r="6">
          <cell r="A6" t="str">
            <v>0002</v>
          </cell>
          <cell r="C6" t="str">
            <v>dhr.</v>
          </cell>
          <cell r="D6" t="str">
            <v>heer</v>
          </cell>
          <cell r="E6" t="str">
            <v>Drenth</v>
          </cell>
          <cell r="G6" t="str">
            <v>H.</v>
          </cell>
          <cell r="H6" t="str">
            <v xml:space="preserve"> </v>
          </cell>
          <cell r="I6" t="str">
            <v>Uiver 2</v>
          </cell>
          <cell r="J6" t="str">
            <v>9494 RR</v>
          </cell>
          <cell r="K6" t="str">
            <v>Yde</v>
          </cell>
          <cell r="N6" t="str">
            <v>h.drenth@gmail.com</v>
          </cell>
          <cell r="P6">
            <v>8</v>
          </cell>
          <cell r="Q6">
            <v>0</v>
          </cell>
          <cell r="R6" t="str">
            <v>incl BTW</v>
          </cell>
          <cell r="W6" t="str">
            <v>00020</v>
          </cell>
        </row>
        <row r="7">
          <cell r="A7" t="str">
            <v>0003</v>
          </cell>
          <cell r="C7" t="str">
            <v>dhr.</v>
          </cell>
          <cell r="D7" t="str">
            <v>heer</v>
          </cell>
          <cell r="E7" t="str">
            <v>Dekken</v>
          </cell>
          <cell r="F7" t="str">
            <v>van</v>
          </cell>
          <cell r="G7" t="str">
            <v>Siep</v>
          </cell>
          <cell r="H7" t="str">
            <v xml:space="preserve"> </v>
          </cell>
          <cell r="I7" t="str">
            <v>Van Panhuislaan 104</v>
          </cell>
          <cell r="J7" t="str">
            <v>9351 CJ</v>
          </cell>
          <cell r="K7" t="str">
            <v>Leek</v>
          </cell>
          <cell r="N7" t="str">
            <v>siepvandekken@hotmail.com</v>
          </cell>
          <cell r="P7">
            <v>8</v>
          </cell>
          <cell r="Q7">
            <v>20</v>
          </cell>
          <cell r="R7" t="str">
            <v>incl BTW</v>
          </cell>
          <cell r="W7" t="str">
            <v>00030</v>
          </cell>
        </row>
        <row r="8">
          <cell r="A8" t="str">
            <v>0004</v>
          </cell>
          <cell r="C8" t="str">
            <v>dhr.</v>
          </cell>
          <cell r="D8" t="str">
            <v>heer</v>
          </cell>
          <cell r="E8" t="str">
            <v>Poel</v>
          </cell>
          <cell r="G8" t="str">
            <v>Jaap</v>
          </cell>
          <cell r="H8" t="str">
            <v xml:space="preserve"> </v>
          </cell>
          <cell r="I8" t="str">
            <v>Ratelaarweg 23</v>
          </cell>
          <cell r="J8" t="str">
            <v>9753 BE</v>
          </cell>
          <cell r="K8" t="str">
            <v>Haren</v>
          </cell>
          <cell r="N8" t="str">
            <v>jaappoel@hotmail.com</v>
          </cell>
          <cell r="P8">
            <v>8</v>
          </cell>
          <cell r="Q8">
            <v>20</v>
          </cell>
          <cell r="R8" t="str">
            <v>incl BTW</v>
          </cell>
          <cell r="W8" t="str">
            <v>00040</v>
          </cell>
        </row>
        <row r="9">
          <cell r="A9" t="str">
            <v>0005</v>
          </cell>
          <cell r="C9" t="str">
            <v>dhr.</v>
          </cell>
          <cell r="D9" t="str">
            <v>heer</v>
          </cell>
          <cell r="E9" t="str">
            <v>Akhbari</v>
          </cell>
          <cell r="G9" t="str">
            <v>Eskandar</v>
          </cell>
          <cell r="H9" t="str">
            <v xml:space="preserve"> </v>
          </cell>
          <cell r="I9" t="str">
            <v>Wederikweg 82</v>
          </cell>
          <cell r="J9" t="str">
            <v>9753 AE</v>
          </cell>
          <cell r="K9" t="str">
            <v>Haren</v>
          </cell>
          <cell r="N9" t="str">
            <v>eskandarakhbari@hotmail.com</v>
          </cell>
          <cell r="P9">
            <v>8</v>
          </cell>
          <cell r="Q9">
            <v>30</v>
          </cell>
          <cell r="R9" t="str">
            <v>incl BTW</v>
          </cell>
          <cell r="W9" t="str">
            <v>00050</v>
          </cell>
        </row>
        <row r="10">
          <cell r="A10" t="str">
            <v>0006</v>
          </cell>
          <cell r="C10" t="str">
            <v>dhr.</v>
          </cell>
          <cell r="D10" t="str">
            <v>heer</v>
          </cell>
          <cell r="E10" t="str">
            <v>Weringh</v>
          </cell>
          <cell r="F10" t="str">
            <v>van</v>
          </cell>
          <cell r="G10" t="str">
            <v>Paul</v>
          </cell>
          <cell r="H10" t="str">
            <v xml:space="preserve"> </v>
          </cell>
          <cell r="I10" t="str">
            <v>Korenbloemweg 20</v>
          </cell>
          <cell r="J10" t="str">
            <v>9753 HA</v>
          </cell>
          <cell r="K10" t="str">
            <v>Haren</v>
          </cell>
          <cell r="N10" t="str">
            <v>paulvanweringh@gmail.com</v>
          </cell>
          <cell r="P10">
            <v>8</v>
          </cell>
          <cell r="Q10">
            <v>30</v>
          </cell>
          <cell r="R10" t="str">
            <v>incl BTW</v>
          </cell>
          <cell r="W10" t="str">
            <v>00060</v>
          </cell>
        </row>
        <row r="11">
          <cell r="A11" t="str">
            <v>0007</v>
          </cell>
          <cell r="C11" t="str">
            <v>mevr.</v>
          </cell>
          <cell r="D11" t="str">
            <v>mevrouw</v>
          </cell>
          <cell r="E11" t="str">
            <v>Hovinga</v>
          </cell>
          <cell r="G11" t="str">
            <v>Cora</v>
          </cell>
          <cell r="H11" t="str">
            <v>Kinderopvang bij Cora</v>
          </cell>
          <cell r="I11" t="str">
            <v>Meerweg 71</v>
          </cell>
          <cell r="J11" t="str">
            <v>9752 JC</v>
          </cell>
          <cell r="K11" t="str">
            <v>Haren</v>
          </cell>
          <cell r="N11" t="str">
            <v>cora.hovinga@gmail.com</v>
          </cell>
          <cell r="P11">
            <v>12</v>
          </cell>
          <cell r="Q11">
            <v>20</v>
          </cell>
          <cell r="R11" t="str">
            <v>incl BTW</v>
          </cell>
          <cell r="W11" t="str">
            <v>00070</v>
          </cell>
        </row>
        <row r="12">
          <cell r="A12" t="str">
            <v>0007</v>
          </cell>
          <cell r="C12" t="str">
            <v>mevr.</v>
          </cell>
          <cell r="D12" t="str">
            <v>mevrouw</v>
          </cell>
          <cell r="E12" t="str">
            <v>Hovinga</v>
          </cell>
          <cell r="G12" t="str">
            <v>Cora</v>
          </cell>
          <cell r="H12" t="str">
            <v>Kinderopvang bij Cora</v>
          </cell>
          <cell r="I12" t="str">
            <v>Meerweg 71</v>
          </cell>
          <cell r="J12" t="str">
            <v>9752 JC</v>
          </cell>
          <cell r="K12" t="str">
            <v>Haren</v>
          </cell>
          <cell r="N12" t="str">
            <v>cora.hovinga@gmail.com</v>
          </cell>
          <cell r="Q12">
            <v>200</v>
          </cell>
          <cell r="R12" t="str">
            <v>incl BTW</v>
          </cell>
          <cell r="W12" t="str">
            <v>00071</v>
          </cell>
        </row>
        <row r="13">
          <cell r="A13" t="str">
            <v>0008</v>
          </cell>
          <cell r="C13" t="str">
            <v>dhr.</v>
          </cell>
          <cell r="D13" t="str">
            <v>heer</v>
          </cell>
          <cell r="E13" t="str">
            <v>Dijken</v>
          </cell>
          <cell r="F13" t="str">
            <v>van</v>
          </cell>
          <cell r="G13" t="str">
            <v>Mark</v>
          </cell>
          <cell r="H13" t="str">
            <v xml:space="preserve"> </v>
          </cell>
          <cell r="I13" t="str">
            <v>Ridderspoorweg 28</v>
          </cell>
          <cell r="J13" t="str">
            <v>9753 GK</v>
          </cell>
          <cell r="K13" t="str">
            <v>Haren</v>
          </cell>
          <cell r="N13" t="str">
            <v>markdijken@hotmail.com</v>
          </cell>
          <cell r="P13">
            <v>8</v>
          </cell>
          <cell r="Q13">
            <v>22.5</v>
          </cell>
          <cell r="R13" t="str">
            <v>incl BTW</v>
          </cell>
          <cell r="W13" t="str">
            <v>00080</v>
          </cell>
        </row>
        <row r="14">
          <cell r="A14" t="str">
            <v>0008</v>
          </cell>
          <cell r="C14" t="str">
            <v>dhr.</v>
          </cell>
          <cell r="D14" t="str">
            <v>heer</v>
          </cell>
          <cell r="E14" t="str">
            <v>Dijken</v>
          </cell>
          <cell r="F14" t="str">
            <v>van</v>
          </cell>
          <cell r="G14" t="str">
            <v>Mark</v>
          </cell>
          <cell r="H14" t="str">
            <v xml:space="preserve"> </v>
          </cell>
          <cell r="I14" t="str">
            <v>Ridderspoorweg 28</v>
          </cell>
          <cell r="J14" t="str">
            <v>9753 GK</v>
          </cell>
          <cell r="K14" t="str">
            <v>Haren</v>
          </cell>
          <cell r="N14" t="str">
            <v>markdijken@hotmail.com</v>
          </cell>
          <cell r="O14" t="str">
            <v>Reinigen bankstel</v>
          </cell>
          <cell r="Q14">
            <v>20</v>
          </cell>
          <cell r="R14" t="str">
            <v>incl BTW</v>
          </cell>
          <cell r="W14" t="str">
            <v>00089</v>
          </cell>
        </row>
        <row r="15">
          <cell r="A15" t="str">
            <v>0009</v>
          </cell>
          <cell r="C15" t="str">
            <v>dhr.</v>
          </cell>
          <cell r="D15" t="str">
            <v>heer</v>
          </cell>
          <cell r="E15" t="str">
            <v>Krans</v>
          </cell>
          <cell r="G15" t="str">
            <v>Meindert</v>
          </cell>
          <cell r="H15" t="str">
            <v xml:space="preserve"> </v>
          </cell>
          <cell r="I15" t="str">
            <v>Holten 17</v>
          </cell>
          <cell r="J15" t="str">
            <v>9752 KM</v>
          </cell>
          <cell r="K15" t="str">
            <v>Haren</v>
          </cell>
          <cell r="N15" t="str">
            <v>geen e-mailadres</v>
          </cell>
          <cell r="O15" t="str">
            <v>Contant of pinnen. E-mailadres onbekend.</v>
          </cell>
          <cell r="Q15">
            <v>15</v>
          </cell>
          <cell r="R15" t="str">
            <v>incl BTW</v>
          </cell>
          <cell r="W15" t="str">
            <v>00090</v>
          </cell>
        </row>
        <row r="16">
          <cell r="A16" t="str">
            <v>0010</v>
          </cell>
          <cell r="C16" t="str">
            <v>mevr.</v>
          </cell>
          <cell r="D16" t="str">
            <v>mevrouw</v>
          </cell>
          <cell r="E16" t="str">
            <v>Ebbinge</v>
          </cell>
          <cell r="G16" t="str">
            <v>Ilona</v>
          </cell>
          <cell r="H16" t="str">
            <v xml:space="preserve"> </v>
          </cell>
          <cell r="I16" t="str">
            <v>Brempad 9</v>
          </cell>
          <cell r="J16" t="str">
            <v>9756 BC</v>
          </cell>
          <cell r="K16" t="str">
            <v>Glimmen</v>
          </cell>
          <cell r="N16" t="str">
            <v>mootje_ilmo@hotmail.com</v>
          </cell>
          <cell r="O16" t="str">
            <v>opgezegd miv 27-11-2018.</v>
          </cell>
          <cell r="Q16">
            <v>20</v>
          </cell>
          <cell r="R16" t="str">
            <v>incl BTW</v>
          </cell>
          <cell r="W16" t="str">
            <v>00100</v>
          </cell>
        </row>
        <row r="17">
          <cell r="A17" t="str">
            <v>0011</v>
          </cell>
          <cell r="C17" t="str">
            <v>dhr.</v>
          </cell>
          <cell r="D17" t="str">
            <v>heer</v>
          </cell>
          <cell r="E17" t="str">
            <v>Wolde</v>
          </cell>
          <cell r="F17" t="str">
            <v>van der</v>
          </cell>
          <cell r="G17" t="str">
            <v>Vincent</v>
          </cell>
          <cell r="H17" t="str">
            <v xml:space="preserve"> </v>
          </cell>
          <cell r="I17" t="str">
            <v>Nieuwe Kampsteeg 1</v>
          </cell>
          <cell r="J17" t="str">
            <v>9756 TD</v>
          </cell>
          <cell r="K17" t="str">
            <v>Glimmen</v>
          </cell>
          <cell r="N17" t="str">
            <v>vincentvw@gmail.com</v>
          </cell>
          <cell r="P17">
            <v>6</v>
          </cell>
          <cell r="Q17">
            <v>30</v>
          </cell>
          <cell r="R17" t="str">
            <v>incl BTW</v>
          </cell>
          <cell r="W17" t="str">
            <v>00110</v>
          </cell>
        </row>
        <row r="18">
          <cell r="A18" t="str">
            <v>0012</v>
          </cell>
          <cell r="C18" t="str">
            <v>dhr.</v>
          </cell>
          <cell r="D18" t="str">
            <v>heer</v>
          </cell>
          <cell r="E18" t="str">
            <v>Ottens</v>
          </cell>
          <cell r="G18" t="str">
            <v>Hedde</v>
          </cell>
          <cell r="H18" t="str">
            <v>Tattoostudio 2222</v>
          </cell>
          <cell r="I18" t="str">
            <v>Steentilstraat 43</v>
          </cell>
          <cell r="J18" t="str">
            <v>9711 GL</v>
          </cell>
          <cell r="K18" t="str">
            <v>Groningen</v>
          </cell>
          <cell r="N18" t="str">
            <v>tattoostudio2222@gmail.com</v>
          </cell>
          <cell r="P18">
            <v>4</v>
          </cell>
          <cell r="Q18">
            <v>20</v>
          </cell>
          <cell r="R18" t="str">
            <v>incl BTW</v>
          </cell>
          <cell r="W18" t="str">
            <v>00120</v>
          </cell>
        </row>
        <row r="19">
          <cell r="A19" t="str">
            <v>0013</v>
          </cell>
          <cell r="C19" t="str">
            <v>mevr.</v>
          </cell>
          <cell r="D19" t="str">
            <v>mevrouw</v>
          </cell>
          <cell r="E19" t="str">
            <v>Wiersema</v>
          </cell>
          <cell r="G19" t="str">
            <v>Esther</v>
          </cell>
          <cell r="H19" t="str">
            <v>Jos Coiffures</v>
          </cell>
          <cell r="I19" t="str">
            <v>De Brinken 12</v>
          </cell>
          <cell r="J19" t="str">
            <v>9753 BW</v>
          </cell>
          <cell r="K19" t="str">
            <v>Haren</v>
          </cell>
          <cell r="N19" t="str">
            <v>info@joscoiffures.nl</v>
          </cell>
          <cell r="O19" t="str">
            <v>Reiniging buitenzijde.</v>
          </cell>
          <cell r="P19">
            <v>4</v>
          </cell>
          <cell r="Q19">
            <v>16.53</v>
          </cell>
          <cell r="R19" t="str">
            <v>excl BTW</v>
          </cell>
          <cell r="W19" t="str">
            <v>00130</v>
          </cell>
        </row>
        <row r="20">
          <cell r="A20" t="str">
            <v>0013</v>
          </cell>
          <cell r="C20" t="str">
            <v>mevr.</v>
          </cell>
          <cell r="D20" t="str">
            <v>mevrouw</v>
          </cell>
          <cell r="E20" t="str">
            <v>Wiersema</v>
          </cell>
          <cell r="G20" t="str">
            <v>Esther</v>
          </cell>
          <cell r="H20" t="str">
            <v>Jos Coiffures</v>
          </cell>
          <cell r="I20" t="str">
            <v>De Brinken 12</v>
          </cell>
          <cell r="J20" t="str">
            <v>9753 BW</v>
          </cell>
          <cell r="K20" t="str">
            <v>Haren</v>
          </cell>
          <cell r="N20" t="str">
            <v>info@joscoiffures.nl</v>
          </cell>
          <cell r="O20" t="str">
            <v>Reiniging binnenzijde.</v>
          </cell>
          <cell r="P20">
            <v>12</v>
          </cell>
          <cell r="Q20">
            <v>16.53</v>
          </cell>
          <cell r="R20" t="str">
            <v>excl BTW</v>
          </cell>
          <cell r="W20" t="str">
            <v>00131</v>
          </cell>
        </row>
        <row r="21">
          <cell r="A21" t="str">
            <v>0014</v>
          </cell>
          <cell r="C21" t="str">
            <v>mevr.</v>
          </cell>
          <cell r="D21" t="str">
            <v>mevrouw</v>
          </cell>
          <cell r="E21" t="str">
            <v>Bathoorn</v>
          </cell>
          <cell r="G21" t="str">
            <v>Yvonne</v>
          </cell>
          <cell r="H21" t="str">
            <v xml:space="preserve"> </v>
          </cell>
          <cell r="I21" t="str">
            <v>Hoppad 28</v>
          </cell>
          <cell r="J21" t="str">
            <v>9301 PH</v>
          </cell>
          <cell r="K21" t="str">
            <v>Roden</v>
          </cell>
          <cell r="N21" t="str">
            <v>freddyloorbach@ziggo.nl</v>
          </cell>
          <cell r="O21" t="str">
            <v>uit bestand halen.</v>
          </cell>
          <cell r="Q21">
            <v>20</v>
          </cell>
          <cell r="R21" t="str">
            <v>incl BTW</v>
          </cell>
          <cell r="W21" t="str">
            <v>00140</v>
          </cell>
        </row>
        <row r="22">
          <cell r="A22" t="str">
            <v>0015</v>
          </cell>
          <cell r="C22" t="str">
            <v>mevr.</v>
          </cell>
          <cell r="D22" t="str">
            <v>mevrouw</v>
          </cell>
          <cell r="E22" t="str">
            <v>Vente</v>
          </cell>
          <cell r="F22" t="str">
            <v>de</v>
          </cell>
          <cell r="G22" t="str">
            <v>Rianne</v>
          </cell>
          <cell r="H22" t="str">
            <v xml:space="preserve"> </v>
          </cell>
          <cell r="I22" t="str">
            <v>Cortinghpoort 7A</v>
          </cell>
          <cell r="J22" t="str">
            <v>9716 GX</v>
          </cell>
          <cell r="K22" t="str">
            <v>Groningen</v>
          </cell>
          <cell r="N22" t="str">
            <v>rianneloorbach@gmail.com</v>
          </cell>
          <cell r="O22" t="str">
            <v>Verhuisd, opgezegd.</v>
          </cell>
          <cell r="Q22">
            <v>20</v>
          </cell>
          <cell r="R22" t="str">
            <v>incl BTW</v>
          </cell>
          <cell r="W22" t="str">
            <v>00150</v>
          </cell>
        </row>
        <row r="23">
          <cell r="A23" t="str">
            <v>0016</v>
          </cell>
          <cell r="C23" t="str">
            <v>mevr.</v>
          </cell>
          <cell r="D23" t="str">
            <v>mevrouw</v>
          </cell>
          <cell r="E23" t="str">
            <v>Laning</v>
          </cell>
          <cell r="G23" t="str">
            <v>Hendrika</v>
          </cell>
          <cell r="H23" t="str">
            <v xml:space="preserve"> </v>
          </cell>
          <cell r="I23" t="str">
            <v>Kastelenlaan 171</v>
          </cell>
          <cell r="J23" t="str">
            <v>9301 VS</v>
          </cell>
          <cell r="K23" t="str">
            <v>Roden</v>
          </cell>
          <cell r="N23" t="str">
            <v>hendrika27@yahoo.com</v>
          </cell>
          <cell r="P23">
            <v>12</v>
          </cell>
          <cell r="Q23">
            <v>25</v>
          </cell>
          <cell r="R23" t="str">
            <v>incl BTW</v>
          </cell>
          <cell r="W23" t="str">
            <v>00160</v>
          </cell>
        </row>
        <row r="24">
          <cell r="A24" t="str">
            <v>0017</v>
          </cell>
          <cell r="C24" t="str">
            <v>dhr.</v>
          </cell>
          <cell r="D24" t="str">
            <v>heer</v>
          </cell>
          <cell r="E24" t="str">
            <v>Veen</v>
          </cell>
          <cell r="F24" t="str">
            <v>van der</v>
          </cell>
          <cell r="G24" t="str">
            <v>Peter</v>
          </cell>
          <cell r="H24" t="str">
            <v>Tegelzetbedrijf van der Veen</v>
          </cell>
          <cell r="I24" t="str">
            <v>Tichelwerk 28</v>
          </cell>
          <cell r="J24" t="str">
            <v>9321 XL</v>
          </cell>
          <cell r="K24" t="str">
            <v>Altena</v>
          </cell>
          <cell r="N24" t="str">
            <v>tegelzetbedrijfpvdveen@gmail.com</v>
          </cell>
          <cell r="O24" t="str">
            <v>Glasbewassing incl. kozijnen</v>
          </cell>
          <cell r="Q24">
            <v>20</v>
          </cell>
          <cell r="R24" t="str">
            <v>excl BTW</v>
          </cell>
          <cell r="W24" t="str">
            <v>00170</v>
          </cell>
        </row>
        <row r="25">
          <cell r="A25" t="str">
            <v>0017</v>
          </cell>
          <cell r="C25" t="str">
            <v>dhr.</v>
          </cell>
          <cell r="D25" t="str">
            <v>heer</v>
          </cell>
          <cell r="E25" t="str">
            <v>Veen</v>
          </cell>
          <cell r="F25" t="str">
            <v>van der</v>
          </cell>
          <cell r="G25" t="str">
            <v>Peter</v>
          </cell>
          <cell r="H25" t="str">
            <v>Tegelzetbedrijf van der Veen</v>
          </cell>
          <cell r="I25" t="str">
            <v>Tichelwerk 28</v>
          </cell>
          <cell r="J25" t="str">
            <v>9321 XL</v>
          </cell>
          <cell r="K25" t="str">
            <v>Altena</v>
          </cell>
          <cell r="N25" t="str">
            <v>tegelzetbedrijfpvdveen@gmail.com</v>
          </cell>
          <cell r="O25" t="str">
            <v>Reiniging voordeur.</v>
          </cell>
          <cell r="Q25">
            <v>30</v>
          </cell>
          <cell r="R25" t="str">
            <v>excl BTW</v>
          </cell>
          <cell r="W25" t="str">
            <v>00171</v>
          </cell>
        </row>
        <row r="26">
          <cell r="A26" t="str">
            <v>0018</v>
          </cell>
          <cell r="C26" t="str">
            <v>dhr.</v>
          </cell>
          <cell r="D26" t="str">
            <v>heer</v>
          </cell>
          <cell r="E26" t="str">
            <v>Baauw</v>
          </cell>
          <cell r="G26" t="str">
            <v>Sander</v>
          </cell>
          <cell r="H26" t="str">
            <v xml:space="preserve"> </v>
          </cell>
          <cell r="I26" t="str">
            <v>Laagveld 82</v>
          </cell>
          <cell r="J26" t="str">
            <v>9753 KC</v>
          </cell>
          <cell r="K26" t="str">
            <v>Haren</v>
          </cell>
          <cell r="N26" t="str">
            <v>sanderbaauw@hotmail.com</v>
          </cell>
          <cell r="P26">
            <v>8</v>
          </cell>
          <cell r="Q26">
            <v>20</v>
          </cell>
          <cell r="R26" t="str">
            <v>incl BTW</v>
          </cell>
          <cell r="W26" t="str">
            <v>00180</v>
          </cell>
        </row>
        <row r="27">
          <cell r="A27" t="str">
            <v>0019</v>
          </cell>
          <cell r="D27" t="str">
            <v/>
          </cell>
          <cell r="H27" t="str">
            <v>VV Gorecht</v>
          </cell>
          <cell r="I27" t="str">
            <v>Scharlakenlaan 28</v>
          </cell>
          <cell r="J27" t="str">
            <v>9751 HD</v>
          </cell>
          <cell r="K27" t="str">
            <v>Haren</v>
          </cell>
          <cell r="N27" t="str">
            <v>penningmeester@vvgorecht.nl</v>
          </cell>
          <cell r="P27">
            <v>6</v>
          </cell>
          <cell r="Q27">
            <v>30</v>
          </cell>
          <cell r="R27" t="str">
            <v>excl BTW</v>
          </cell>
          <cell r="W27" t="str">
            <v>00190</v>
          </cell>
        </row>
        <row r="28">
          <cell r="A28" t="str">
            <v>0020</v>
          </cell>
          <cell r="C28" t="str">
            <v>mevr.</v>
          </cell>
          <cell r="D28" t="str">
            <v>mevrouw</v>
          </cell>
          <cell r="E28" t="str">
            <v>Wildeboer</v>
          </cell>
          <cell r="G28" t="str">
            <v>José</v>
          </cell>
          <cell r="H28" t="str">
            <v xml:space="preserve"> </v>
          </cell>
          <cell r="I28" t="str">
            <v>Beukenlaan 25</v>
          </cell>
          <cell r="J28" t="str">
            <v>9756 BG</v>
          </cell>
          <cell r="K28" t="str">
            <v>Glimmen</v>
          </cell>
          <cell r="N28" t="str">
            <v>geen e-mailadres</v>
          </cell>
          <cell r="O28" t="str">
            <v>Contant of pinnen. E-mailadres onbekend.</v>
          </cell>
          <cell r="Q28">
            <v>20</v>
          </cell>
          <cell r="R28" t="str">
            <v>incl BTW</v>
          </cell>
          <cell r="W28" t="str">
            <v>00200</v>
          </cell>
        </row>
        <row r="29">
          <cell r="A29" t="str">
            <v>0021</v>
          </cell>
          <cell r="C29" t="str">
            <v>dhr.</v>
          </cell>
          <cell r="D29" t="str">
            <v>heer</v>
          </cell>
          <cell r="E29" t="str">
            <v>Meijer</v>
          </cell>
          <cell r="G29" t="str">
            <v>Frank</v>
          </cell>
          <cell r="H29" t="str">
            <v xml:space="preserve"> </v>
          </cell>
          <cell r="I29" t="str">
            <v>Zonnedauwweg 4</v>
          </cell>
          <cell r="J29" t="str">
            <v>9753 GL</v>
          </cell>
          <cell r="K29" t="str">
            <v>Haren</v>
          </cell>
          <cell r="N29" t="str">
            <v>geen e-mailadres</v>
          </cell>
          <cell r="O29" t="str">
            <v>Contant of pinnen. E-mailadres onbekend.</v>
          </cell>
          <cell r="Q29">
            <v>0</v>
          </cell>
          <cell r="R29" t="str">
            <v>incl BTW</v>
          </cell>
          <cell r="W29" t="str">
            <v>00210</v>
          </cell>
        </row>
        <row r="30">
          <cell r="A30" t="str">
            <v>0022</v>
          </cell>
          <cell r="C30" t="str">
            <v>dhr.</v>
          </cell>
          <cell r="D30" t="str">
            <v>heer</v>
          </cell>
          <cell r="E30" t="str">
            <v>Schreuder</v>
          </cell>
          <cell r="G30" t="str">
            <v>Peter</v>
          </cell>
          <cell r="H30" t="str">
            <v xml:space="preserve"> </v>
          </cell>
          <cell r="I30" t="str">
            <v>Rijksstraatweg 220B</v>
          </cell>
          <cell r="J30" t="str">
            <v>9752 BS</v>
          </cell>
          <cell r="K30" t="str">
            <v>Haren</v>
          </cell>
          <cell r="N30" t="str">
            <v>w.p.schreuder@wxs.nl</v>
          </cell>
          <cell r="P30">
            <v>8</v>
          </cell>
          <cell r="Q30">
            <v>20</v>
          </cell>
          <cell r="R30" t="str">
            <v>incl BTW</v>
          </cell>
          <cell r="W30" t="str">
            <v>00220</v>
          </cell>
        </row>
        <row r="31">
          <cell r="A31" t="str">
            <v>0023</v>
          </cell>
          <cell r="C31" t="str">
            <v>dhr.</v>
          </cell>
          <cell r="D31" t="str">
            <v>heer</v>
          </cell>
          <cell r="E31" t="str">
            <v>Jager</v>
          </cell>
          <cell r="F31" t="str">
            <v>de</v>
          </cell>
          <cell r="G31" t="str">
            <v>René</v>
          </cell>
          <cell r="H31" t="str">
            <v>VV Haren</v>
          </cell>
          <cell r="I31" t="str">
            <v>Scharlakenlaan 26</v>
          </cell>
          <cell r="J31" t="str">
            <v>9751 HD</v>
          </cell>
          <cell r="K31" t="str">
            <v>Haren</v>
          </cell>
          <cell r="N31" t="str">
            <v>willem.kant@kpnmail.nl</v>
          </cell>
          <cell r="P31">
            <v>6</v>
          </cell>
          <cell r="Q31">
            <v>30</v>
          </cell>
          <cell r="R31" t="str">
            <v>excl BTW</v>
          </cell>
          <cell r="W31" t="str">
            <v>00230</v>
          </cell>
        </row>
        <row r="32">
          <cell r="A32" t="str">
            <v>0023</v>
          </cell>
          <cell r="C32" t="str">
            <v>dhr.</v>
          </cell>
          <cell r="D32" t="str">
            <v>heer</v>
          </cell>
          <cell r="E32" t="str">
            <v>Jager</v>
          </cell>
          <cell r="F32" t="str">
            <v>de</v>
          </cell>
          <cell r="G32" t="str">
            <v>René</v>
          </cell>
          <cell r="H32" t="str">
            <v>VV Haren</v>
          </cell>
          <cell r="I32" t="str">
            <v>Scharlakenlaan 26</v>
          </cell>
          <cell r="J32" t="str">
            <v>9751 HD</v>
          </cell>
          <cell r="K32" t="str">
            <v>Haren</v>
          </cell>
          <cell r="N32" t="str">
            <v>willem.kant@kpnmail.nl</v>
          </cell>
          <cell r="O32" t="str">
            <v>Vloer reinigen en in de wws zetten</v>
          </cell>
          <cell r="Q32">
            <v>300</v>
          </cell>
          <cell r="R32" t="str">
            <v>excl BTW</v>
          </cell>
          <cell r="W32" t="str">
            <v>00231</v>
          </cell>
        </row>
        <row r="33">
          <cell r="A33" t="str">
            <v>0024</v>
          </cell>
          <cell r="C33" t="str">
            <v>dhr.</v>
          </cell>
          <cell r="D33" t="str">
            <v>heer</v>
          </cell>
          <cell r="E33" t="str">
            <v>Jager</v>
          </cell>
          <cell r="F33" t="str">
            <v>de</v>
          </cell>
          <cell r="G33" t="str">
            <v>René</v>
          </cell>
          <cell r="H33" t="str">
            <v xml:space="preserve"> </v>
          </cell>
          <cell r="I33" t="str">
            <v>Boterbloemweg 31</v>
          </cell>
          <cell r="J33" t="str">
            <v>9753 HH</v>
          </cell>
          <cell r="K33" t="str">
            <v>Haren</v>
          </cell>
          <cell r="N33" t="str">
            <v>rjdejager@home.nl</v>
          </cell>
          <cell r="P33">
            <v>8</v>
          </cell>
          <cell r="Q33">
            <v>22.5</v>
          </cell>
          <cell r="R33" t="str">
            <v>incl BTW</v>
          </cell>
          <cell r="S33" t="str">
            <v xml:space="preserve"> </v>
          </cell>
          <cell r="W33" t="str">
            <v>00240</v>
          </cell>
        </row>
        <row r="34">
          <cell r="A34" t="str">
            <v>0025</v>
          </cell>
          <cell r="C34" t="str">
            <v>dhr.</v>
          </cell>
          <cell r="D34" t="str">
            <v>heer</v>
          </cell>
          <cell r="E34" t="str">
            <v>Chiavero</v>
          </cell>
          <cell r="G34" t="str">
            <v>Roberto</v>
          </cell>
          <cell r="H34" t="str">
            <v xml:space="preserve"> </v>
          </cell>
          <cell r="I34" t="str">
            <v>Heesterlaan 25</v>
          </cell>
          <cell r="J34" t="str">
            <v>9753 ED</v>
          </cell>
          <cell r="K34" t="str">
            <v>Haren</v>
          </cell>
          <cell r="N34" t="str">
            <v>rchiavero@gmail.com</v>
          </cell>
          <cell r="P34">
            <v>12</v>
          </cell>
          <cell r="Q34">
            <v>20</v>
          </cell>
          <cell r="R34" t="str">
            <v>incl BTW</v>
          </cell>
          <cell r="W34" t="str">
            <v>00250</v>
          </cell>
        </row>
        <row r="35">
          <cell r="A35" t="str">
            <v>0026</v>
          </cell>
          <cell r="C35" t="str">
            <v>dhr.</v>
          </cell>
          <cell r="D35" t="str">
            <v>heer</v>
          </cell>
          <cell r="E35" t="str">
            <v>Mertens</v>
          </cell>
          <cell r="G35" t="str">
            <v>Frans</v>
          </cell>
          <cell r="H35" t="str">
            <v xml:space="preserve"> </v>
          </cell>
          <cell r="I35" t="str">
            <v>Ratelaarweg 6</v>
          </cell>
          <cell r="J35" t="str">
            <v>9753 BG</v>
          </cell>
          <cell r="K35" t="str">
            <v>Haren</v>
          </cell>
          <cell r="N35" t="str">
            <v>lindaschuiling778@hotmail.com</v>
          </cell>
          <cell r="P35">
            <v>8</v>
          </cell>
          <cell r="Q35">
            <v>20</v>
          </cell>
          <cell r="R35" t="str">
            <v>incl BTW</v>
          </cell>
          <cell r="W35" t="str">
            <v>00260</v>
          </cell>
        </row>
        <row r="36">
          <cell r="A36" t="str">
            <v>0027</v>
          </cell>
          <cell r="C36" t="str">
            <v>mevr.</v>
          </cell>
          <cell r="D36" t="str">
            <v>mevrouw</v>
          </cell>
          <cell r="E36" t="str">
            <v>Helder</v>
          </cell>
          <cell r="G36" t="str">
            <v>Tineke</v>
          </cell>
          <cell r="H36" t="str">
            <v xml:space="preserve"> </v>
          </cell>
          <cell r="I36" t="str">
            <v>Onnerweg 42</v>
          </cell>
          <cell r="J36" t="str">
            <v>9751VE</v>
          </cell>
          <cell r="K36" t="str">
            <v>Haren</v>
          </cell>
          <cell r="N36" t="str">
            <v>tineke.helder@gmail.com</v>
          </cell>
          <cell r="P36">
            <v>8</v>
          </cell>
          <cell r="Q36">
            <v>35</v>
          </cell>
          <cell r="R36" t="str">
            <v>incl BTW</v>
          </cell>
          <cell r="S36" t="str">
            <v>burenkorting 5%</v>
          </cell>
          <cell r="W36" t="str">
            <v>00270</v>
          </cell>
        </row>
        <row r="37">
          <cell r="A37" t="str">
            <v>0028</v>
          </cell>
          <cell r="C37" t="str">
            <v>dhr.</v>
          </cell>
          <cell r="D37" t="str">
            <v>heer</v>
          </cell>
          <cell r="E37" t="str">
            <v>Elzinga</v>
          </cell>
          <cell r="G37" t="str">
            <v>Sander</v>
          </cell>
          <cell r="H37" t="str">
            <v>Buurthuis Mellenhorst</v>
          </cell>
          <cell r="I37" t="str">
            <v>Waterhuizerweg 36</v>
          </cell>
          <cell r="J37" t="str">
            <v>9753 HS</v>
          </cell>
          <cell r="K37" t="str">
            <v>Haren</v>
          </cell>
          <cell r="N37" t="str">
            <v>penningmeester@buurthuisoosterhaar.nl</v>
          </cell>
          <cell r="Q37">
            <v>90</v>
          </cell>
          <cell r="R37" t="str">
            <v>excl BTW</v>
          </cell>
          <cell r="W37" t="str">
            <v>00280</v>
          </cell>
        </row>
        <row r="38">
          <cell r="A38" t="str">
            <v>0028</v>
          </cell>
          <cell r="C38" t="str">
            <v>dhr.</v>
          </cell>
          <cell r="D38" t="str">
            <v>heer</v>
          </cell>
          <cell r="E38" t="str">
            <v>Elzinga</v>
          </cell>
          <cell r="G38" t="str">
            <v>Sander</v>
          </cell>
          <cell r="H38" t="str">
            <v>Buurthuis Mellenhorst</v>
          </cell>
          <cell r="I38" t="str">
            <v>Waterhuizerweg 36</v>
          </cell>
          <cell r="J38" t="str">
            <v>9753 HS</v>
          </cell>
          <cell r="K38" t="str">
            <v>Haren</v>
          </cell>
          <cell r="N38" t="str">
            <v>penningmeester@buurthuisoosterhaar.nl</v>
          </cell>
          <cell r="O38" t="str">
            <v>Reiniging binnenzijde.</v>
          </cell>
          <cell r="Q38">
            <v>120</v>
          </cell>
          <cell r="R38" t="str">
            <v>excl BTW</v>
          </cell>
          <cell r="W38" t="str">
            <v>00281</v>
          </cell>
        </row>
        <row r="39">
          <cell r="A39" t="str">
            <v>0029</v>
          </cell>
          <cell r="C39" t="str">
            <v>dhr.</v>
          </cell>
          <cell r="D39" t="str">
            <v>heer</v>
          </cell>
          <cell r="E39" t="str">
            <v>Renken</v>
          </cell>
          <cell r="G39" t="str">
            <v>G.</v>
          </cell>
          <cell r="H39" t="str">
            <v xml:space="preserve"> </v>
          </cell>
          <cell r="I39" t="str">
            <v>Esstukken 3</v>
          </cell>
          <cell r="J39" t="str">
            <v>9751 HA</v>
          </cell>
          <cell r="K39" t="str">
            <v>Haren</v>
          </cell>
          <cell r="N39" t="str">
            <v>g.renken@planet.nl</v>
          </cell>
          <cell r="Q39">
            <v>0</v>
          </cell>
          <cell r="R39" t="str">
            <v>incl BTW</v>
          </cell>
          <cell r="W39" t="str">
            <v>00290</v>
          </cell>
        </row>
        <row r="40">
          <cell r="A40" t="str">
            <v>0030</v>
          </cell>
          <cell r="C40" t="str">
            <v>mevr.</v>
          </cell>
          <cell r="D40" t="str">
            <v>mevrouw</v>
          </cell>
          <cell r="E40" t="str">
            <v>Groot</v>
          </cell>
          <cell r="F40" t="str">
            <v>de</v>
          </cell>
          <cell r="G40" t="str">
            <v xml:space="preserve">Ria </v>
          </cell>
          <cell r="H40" t="str">
            <v xml:space="preserve"> </v>
          </cell>
          <cell r="I40" t="str">
            <v>Borgsingel 17</v>
          </cell>
          <cell r="J40" t="str">
            <v>9753 CD</v>
          </cell>
          <cell r="K40" t="str">
            <v>Haren</v>
          </cell>
          <cell r="N40" t="str">
            <v>wagener.degroot@ziggo.nl</v>
          </cell>
          <cell r="O40" t="str">
            <v>Factuur naar relatienr. 053</v>
          </cell>
          <cell r="P40">
            <v>14</v>
          </cell>
          <cell r="Q40">
            <v>50</v>
          </cell>
          <cell r="R40" t="str">
            <v>incl BTW</v>
          </cell>
          <cell r="W40" t="str">
            <v>00300</v>
          </cell>
        </row>
        <row r="41">
          <cell r="A41" t="str">
            <v>0031</v>
          </cell>
          <cell r="C41" t="str">
            <v>dhr.</v>
          </cell>
          <cell r="D41" t="str">
            <v>heer</v>
          </cell>
          <cell r="E41" t="str">
            <v>Grootendorst</v>
          </cell>
          <cell r="G41" t="str">
            <v>Carel</v>
          </cell>
          <cell r="H41" t="str">
            <v xml:space="preserve"> </v>
          </cell>
          <cell r="I41" t="str">
            <v>Viaductweg 39</v>
          </cell>
          <cell r="J41" t="str">
            <v>9751 HP</v>
          </cell>
          <cell r="K41" t="str">
            <v>Haren</v>
          </cell>
          <cell r="N41" t="str">
            <v>ceogrootendorst@gmail.com</v>
          </cell>
          <cell r="Q41">
            <v>35</v>
          </cell>
          <cell r="R41" t="str">
            <v>incl BTW</v>
          </cell>
          <cell r="W41" t="str">
            <v>00310</v>
          </cell>
        </row>
        <row r="42">
          <cell r="A42" t="str">
            <v>0032</v>
          </cell>
          <cell r="C42" t="str">
            <v>mevr.</v>
          </cell>
          <cell r="D42" t="str">
            <v>mevrouw</v>
          </cell>
          <cell r="E42" t="str">
            <v xml:space="preserve"> </v>
          </cell>
          <cell r="G42" t="str">
            <v>Muriel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>Glimmen</v>
          </cell>
          <cell r="N42" t="str">
            <v>geen e-mailadres</v>
          </cell>
          <cell r="O42" t="str">
            <v>Contant of pinnen. E-mailadres onbekend.</v>
          </cell>
          <cell r="Q42">
            <v>0</v>
          </cell>
          <cell r="R42" t="str">
            <v>incl BTW</v>
          </cell>
          <cell r="W42" t="str">
            <v>00320</v>
          </cell>
        </row>
        <row r="43">
          <cell r="A43" t="str">
            <v>0033</v>
          </cell>
          <cell r="C43" t="str">
            <v>mevr.</v>
          </cell>
          <cell r="D43" t="str">
            <v>mevrouw</v>
          </cell>
          <cell r="E43" t="str">
            <v>Oorburg</v>
          </cell>
          <cell r="G43" t="str">
            <v>Michelle</v>
          </cell>
          <cell r="H43" t="str">
            <v xml:space="preserve"> </v>
          </cell>
          <cell r="I43" t="str">
            <v>Goudenregenstraat 23</v>
          </cell>
          <cell r="J43" t="str">
            <v>9301 NE</v>
          </cell>
          <cell r="K43" t="str">
            <v>Roden</v>
          </cell>
          <cell r="N43" t="str">
            <v>michelleoorburg@hotmail.com</v>
          </cell>
          <cell r="Q43">
            <v>20</v>
          </cell>
          <cell r="R43" t="str">
            <v>incl BTW</v>
          </cell>
          <cell r="W43" t="str">
            <v>00330</v>
          </cell>
        </row>
        <row r="44">
          <cell r="A44" t="str">
            <v>0034</v>
          </cell>
          <cell r="C44" t="str">
            <v>mevr.</v>
          </cell>
          <cell r="D44" t="str">
            <v>mevrouw</v>
          </cell>
          <cell r="E44" t="str">
            <v>Moddejongen</v>
          </cell>
          <cell r="G44" t="str">
            <v>Nicole</v>
          </cell>
          <cell r="H44" t="str">
            <v xml:space="preserve"> </v>
          </cell>
          <cell r="I44" t="str">
            <v>Binnenhof 28</v>
          </cell>
          <cell r="J44" t="str">
            <v>9301 RS</v>
          </cell>
          <cell r="K44" t="str">
            <v>Roden</v>
          </cell>
          <cell r="N44" t="str">
            <v>nicolemoddejongen@gmail.com</v>
          </cell>
          <cell r="O44" t="str">
            <v>Opgezegd miv 8-8-2018.</v>
          </cell>
          <cell r="R44" t="str">
            <v>incl BTW</v>
          </cell>
          <cell r="W44" t="str">
            <v>00340</v>
          </cell>
        </row>
        <row r="45">
          <cell r="A45" t="str">
            <v>0035</v>
          </cell>
          <cell r="C45" t="str">
            <v>mevr.</v>
          </cell>
          <cell r="D45" t="str">
            <v>mevrouw</v>
          </cell>
          <cell r="E45" t="str">
            <v>Onnes</v>
          </cell>
          <cell r="G45" t="str">
            <v>Jaqueline</v>
          </cell>
          <cell r="H45" t="str">
            <v>De barbier van haren</v>
          </cell>
          <cell r="K45" t="str">
            <v>Haren</v>
          </cell>
          <cell r="N45" t="str">
            <v>jacquelineonnes71@gmail.com</v>
          </cell>
          <cell r="P45">
            <v>4</v>
          </cell>
          <cell r="Q45">
            <v>20</v>
          </cell>
          <cell r="R45" t="str">
            <v>excl BTW</v>
          </cell>
          <cell r="W45" t="str">
            <v>00350</v>
          </cell>
        </row>
        <row r="46">
          <cell r="A46" t="str">
            <v>0036</v>
          </cell>
          <cell r="C46" t="str">
            <v>dhr.</v>
          </cell>
          <cell r="D46" t="str">
            <v>heer</v>
          </cell>
          <cell r="E46" t="str">
            <v>Haan</v>
          </cell>
          <cell r="F46" t="str">
            <v>de</v>
          </cell>
          <cell r="G46" t="str">
            <v>Sven</v>
          </cell>
          <cell r="H46" t="str">
            <v xml:space="preserve"> </v>
          </cell>
          <cell r="I46" t="str">
            <v>Rembrandtweg 42</v>
          </cell>
          <cell r="J46" t="str">
            <v>9761 HT</v>
          </cell>
          <cell r="K46" t="str">
            <v>Eelde</v>
          </cell>
          <cell r="N46" t="str">
            <v>svendehaan@gmail.com</v>
          </cell>
          <cell r="P46">
            <v>8</v>
          </cell>
          <cell r="Q46">
            <v>20</v>
          </cell>
          <cell r="R46" t="str">
            <v>incl BTW</v>
          </cell>
          <cell r="W46" t="str">
            <v>00360</v>
          </cell>
        </row>
        <row r="47">
          <cell r="A47" t="str">
            <v>0037</v>
          </cell>
          <cell r="C47" t="str">
            <v>mevr.</v>
          </cell>
          <cell r="D47" t="str">
            <v>mevrouw</v>
          </cell>
          <cell r="E47" t="str">
            <v>Roovers</v>
          </cell>
          <cell r="G47" t="str">
            <v>Myriam</v>
          </cell>
          <cell r="H47" t="str">
            <v xml:space="preserve"> </v>
          </cell>
          <cell r="I47" t="str">
            <v>Rembrandtweg 4</v>
          </cell>
          <cell r="J47" t="str">
            <v>9761 HS</v>
          </cell>
          <cell r="K47" t="str">
            <v>Eelde</v>
          </cell>
          <cell r="N47" t="str">
            <v>rooversm@live.nl</v>
          </cell>
          <cell r="P47">
            <v>8</v>
          </cell>
          <cell r="Q47">
            <v>20</v>
          </cell>
          <cell r="R47" t="str">
            <v>incl BTW</v>
          </cell>
          <cell r="W47" t="str">
            <v>00370</v>
          </cell>
        </row>
        <row r="48">
          <cell r="A48" t="str">
            <v>0038</v>
          </cell>
          <cell r="C48" t="str">
            <v>dhr.</v>
          </cell>
          <cell r="D48" t="str">
            <v>heer</v>
          </cell>
          <cell r="E48" t="str">
            <v>Boer</v>
          </cell>
          <cell r="F48" t="str">
            <v>de</v>
          </cell>
          <cell r="G48" t="str">
            <v>Henk</v>
          </cell>
          <cell r="H48" t="str">
            <v xml:space="preserve"> </v>
          </cell>
          <cell r="I48" t="str">
            <v>Boerhoorn 5</v>
          </cell>
          <cell r="J48" t="str">
            <v>9756 CK</v>
          </cell>
          <cell r="K48" t="str">
            <v>Glimmen</v>
          </cell>
          <cell r="N48" t="str">
            <v>geen e-mailadres</v>
          </cell>
          <cell r="O48" t="str">
            <v>Contant of pinnen. Info Whatsapp naar Koos vd Heide.</v>
          </cell>
          <cell r="P48">
            <v>6</v>
          </cell>
          <cell r="Q48">
            <v>15</v>
          </cell>
          <cell r="R48" t="str">
            <v>incl BTW</v>
          </cell>
          <cell r="W48" t="str">
            <v>00380</v>
          </cell>
        </row>
        <row r="49">
          <cell r="A49" t="str">
            <v>0039</v>
          </cell>
          <cell r="C49" t="str">
            <v>dhr.</v>
          </cell>
          <cell r="D49" t="str">
            <v>heer</v>
          </cell>
          <cell r="E49" t="str">
            <v>Drost</v>
          </cell>
          <cell r="G49" t="str">
            <v>Simon</v>
          </cell>
          <cell r="H49" t="str">
            <v xml:space="preserve"> </v>
          </cell>
          <cell r="I49" t="str">
            <v>Boerhoorn 7</v>
          </cell>
          <cell r="J49" t="str">
            <v>9756 CK</v>
          </cell>
          <cell r="K49" t="str">
            <v>Glimmen</v>
          </cell>
          <cell r="N49" t="str">
            <v>hsdrost67@gmail.com</v>
          </cell>
          <cell r="O49" t="str">
            <v>Verhuisd.</v>
          </cell>
          <cell r="Q49">
            <v>15</v>
          </cell>
          <cell r="R49" t="str">
            <v>incl BTW</v>
          </cell>
          <cell r="W49" t="str">
            <v>00390</v>
          </cell>
        </row>
        <row r="50">
          <cell r="A50" t="str">
            <v>0040</v>
          </cell>
          <cell r="C50" t="str">
            <v>dhr.</v>
          </cell>
          <cell r="D50" t="str">
            <v>heer</v>
          </cell>
          <cell r="E50" t="str">
            <v>Jong</v>
          </cell>
          <cell r="F50" t="str">
            <v>de</v>
          </cell>
          <cell r="G50" t="str">
            <v>Heike</v>
          </cell>
          <cell r="H50" t="str">
            <v xml:space="preserve"> </v>
          </cell>
          <cell r="I50" t="str">
            <v>Boerhoorn 13</v>
          </cell>
          <cell r="J50" t="str">
            <v>9756 CK</v>
          </cell>
          <cell r="K50" t="str">
            <v>Glimmen</v>
          </cell>
          <cell r="N50" t="str">
            <v>robheike@ziggo.nl</v>
          </cell>
          <cell r="O50" t="str">
            <v>Burenkorting toegepast.</v>
          </cell>
          <cell r="P50">
            <v>6</v>
          </cell>
          <cell r="Q50">
            <v>15</v>
          </cell>
          <cell r="R50" t="str">
            <v>incl BTW</v>
          </cell>
          <cell r="W50" t="str">
            <v>00400</v>
          </cell>
        </row>
        <row r="51">
          <cell r="A51" t="str">
            <v>0041</v>
          </cell>
          <cell r="C51" t="str">
            <v>dhr.</v>
          </cell>
          <cell r="D51" t="str">
            <v>heer</v>
          </cell>
          <cell r="E51" t="str">
            <v>Eisses</v>
          </cell>
          <cell r="H51" t="str">
            <v xml:space="preserve"> </v>
          </cell>
          <cell r="I51" t="str">
            <v>Boerhoorn 17</v>
          </cell>
          <cell r="J51" t="str">
            <v>9756 CK</v>
          </cell>
          <cell r="K51" t="str">
            <v>Glimmen</v>
          </cell>
          <cell r="N51" t="str">
            <v>geen e-mailadres</v>
          </cell>
          <cell r="Q51">
            <v>15</v>
          </cell>
          <cell r="R51" t="str">
            <v>incl BTW</v>
          </cell>
          <cell r="W51" t="str">
            <v>00410</v>
          </cell>
        </row>
        <row r="52">
          <cell r="A52" t="str">
            <v>0042</v>
          </cell>
          <cell r="C52" t="str">
            <v>dhr.</v>
          </cell>
          <cell r="D52" t="str">
            <v>heer</v>
          </cell>
          <cell r="E52" t="str">
            <v>Hazewinkel</v>
          </cell>
          <cell r="G52" t="str">
            <v>Jurgen</v>
          </cell>
          <cell r="H52" t="str">
            <v xml:space="preserve"> </v>
          </cell>
          <cell r="I52" t="str">
            <v>Boerhoorn 23</v>
          </cell>
          <cell r="J52" t="str">
            <v>9756 CK</v>
          </cell>
          <cell r="K52" t="str">
            <v>Glimmen</v>
          </cell>
          <cell r="N52" t="str">
            <v>j.hazewinkel@ziggo.nl</v>
          </cell>
          <cell r="O52" t="str">
            <v>Burenkorting toegepast.</v>
          </cell>
          <cell r="P52">
            <v>6</v>
          </cell>
          <cell r="Q52">
            <v>15</v>
          </cell>
          <cell r="R52" t="str">
            <v>incl BTW</v>
          </cell>
          <cell r="W52" t="str">
            <v>00420</v>
          </cell>
        </row>
        <row r="53">
          <cell r="A53" t="str">
            <v>0043</v>
          </cell>
          <cell r="C53" t="str">
            <v>dhr.</v>
          </cell>
          <cell r="D53" t="str">
            <v>heer</v>
          </cell>
          <cell r="E53" t="str">
            <v>Groenbroek</v>
          </cell>
          <cell r="G53" t="str">
            <v>Jan</v>
          </cell>
          <cell r="H53" t="str">
            <v xml:space="preserve"> </v>
          </cell>
          <cell r="I53" t="str">
            <v>Boerhoorn 25</v>
          </cell>
          <cell r="J53" t="str">
            <v>9756 CK</v>
          </cell>
          <cell r="K53" t="str">
            <v>Glimmen</v>
          </cell>
          <cell r="N53" t="str">
            <v>j-groenbroek@home.nl</v>
          </cell>
          <cell r="O53" t="str">
            <v>OPGEZEGD</v>
          </cell>
          <cell r="P53">
            <v>6</v>
          </cell>
          <cell r="Q53">
            <v>15</v>
          </cell>
          <cell r="R53" t="str">
            <v>incl BTW</v>
          </cell>
          <cell r="W53" t="str">
            <v>00430</v>
          </cell>
        </row>
        <row r="54">
          <cell r="A54" t="str">
            <v>0044</v>
          </cell>
          <cell r="C54" t="str">
            <v>dhr.</v>
          </cell>
          <cell r="D54" t="str">
            <v>heer</v>
          </cell>
          <cell r="E54" t="str">
            <v>Heide</v>
          </cell>
          <cell r="F54" t="str">
            <v xml:space="preserve">van der </v>
          </cell>
          <cell r="G54" t="str">
            <v>Koos en Edith</v>
          </cell>
          <cell r="H54" t="str">
            <v xml:space="preserve"> </v>
          </cell>
          <cell r="I54" t="str">
            <v>Boerhoorn 3</v>
          </cell>
          <cell r="J54" t="str">
            <v>9756 CK</v>
          </cell>
          <cell r="K54" t="str">
            <v>Glimmen</v>
          </cell>
          <cell r="N54" t="str">
            <v>rosebud59@live.nl</v>
          </cell>
          <cell r="O54" t="str">
            <v>Burenkorting toegepast.</v>
          </cell>
          <cell r="P54">
            <v>6</v>
          </cell>
          <cell r="Q54">
            <v>15</v>
          </cell>
          <cell r="R54" t="str">
            <v>incl BTW</v>
          </cell>
          <cell r="W54" t="str">
            <v>00440</v>
          </cell>
        </row>
        <row r="55">
          <cell r="A55" t="str">
            <v>0045</v>
          </cell>
          <cell r="C55" t="str">
            <v>dhr.</v>
          </cell>
          <cell r="D55" t="str">
            <v>heer</v>
          </cell>
          <cell r="E55" t="str">
            <v>Hemmen</v>
          </cell>
          <cell r="F55" t="str">
            <v>van</v>
          </cell>
          <cell r="G55" t="str">
            <v>A. E.</v>
          </cell>
          <cell r="H55" t="str">
            <v xml:space="preserve"> </v>
          </cell>
          <cell r="I55" t="str">
            <v>Blekenweg 14</v>
          </cell>
          <cell r="J55" t="str">
            <v>9753 JS</v>
          </cell>
          <cell r="K55" t="str">
            <v>Haren</v>
          </cell>
          <cell r="N55" t="str">
            <v>geen e-mailadres</v>
          </cell>
          <cell r="O55" t="str">
            <v>Contant of pinnen. E-mailadres onbekend</v>
          </cell>
          <cell r="P55">
            <v>12</v>
          </cell>
          <cell r="Q55">
            <v>30</v>
          </cell>
          <cell r="R55" t="str">
            <v>incl BTW</v>
          </cell>
          <cell r="W55" t="str">
            <v>00450</v>
          </cell>
        </row>
        <row r="56">
          <cell r="A56" t="str">
            <v>0046</v>
          </cell>
          <cell r="C56" t="str">
            <v>dhr.</v>
          </cell>
          <cell r="D56" t="str">
            <v>heer</v>
          </cell>
          <cell r="E56" t="str">
            <v>Hofkamp</v>
          </cell>
          <cell r="H56" t="str">
            <v xml:space="preserve"> </v>
          </cell>
          <cell r="I56" t="str">
            <v>Tuindorpweg 11</v>
          </cell>
          <cell r="J56" t="str">
            <v>9753 JB</v>
          </cell>
          <cell r="K56" t="str">
            <v>Haren</v>
          </cell>
          <cell r="O56" t="str">
            <v>Contant of pinnen. E-mailadres onbekend.</v>
          </cell>
          <cell r="Q56">
            <v>20</v>
          </cell>
          <cell r="R56" t="str">
            <v>incl BTW</v>
          </cell>
          <cell r="W56" t="str">
            <v>00460</v>
          </cell>
        </row>
        <row r="57">
          <cell r="A57" t="str">
            <v>0047</v>
          </cell>
          <cell r="C57" t="str">
            <v>dhr.</v>
          </cell>
          <cell r="D57" t="str">
            <v>heer</v>
          </cell>
          <cell r="E57" t="str">
            <v>Heide</v>
          </cell>
          <cell r="F57" t="str">
            <v>van der</v>
          </cell>
          <cell r="G57" t="str">
            <v>Thomas</v>
          </cell>
          <cell r="H57" t="str">
            <v xml:space="preserve"> </v>
          </cell>
          <cell r="I57" t="str">
            <v>Kamperfoeliweg 14</v>
          </cell>
          <cell r="J57" t="str">
            <v>9765 HK</v>
          </cell>
          <cell r="K57" t="str">
            <v>Paterswolde</v>
          </cell>
          <cell r="N57" t="str">
            <v>thomas_van_der_heide@hotmail.com</v>
          </cell>
          <cell r="Q57">
            <v>30</v>
          </cell>
          <cell r="R57" t="str">
            <v>incl BTW</v>
          </cell>
          <cell r="W57" t="str">
            <v>00470</v>
          </cell>
        </row>
        <row r="58">
          <cell r="A58" t="str">
            <v>0048</v>
          </cell>
          <cell r="C58" t="str">
            <v>mevr.</v>
          </cell>
          <cell r="D58" t="str">
            <v>mevrouw</v>
          </cell>
          <cell r="E58" t="str">
            <v>Peters</v>
          </cell>
          <cell r="G58" t="str">
            <v>Joke</v>
          </cell>
          <cell r="H58" t="str">
            <v xml:space="preserve"> </v>
          </cell>
          <cell r="I58" t="str">
            <v>Boterbloemweg 26</v>
          </cell>
          <cell r="J58" t="str">
            <v>9753 HJ</v>
          </cell>
          <cell r="K58" t="str">
            <v>Haren</v>
          </cell>
          <cell r="O58" t="str">
            <v>Contant of pinnen. E-mailadres onbekend.</v>
          </cell>
          <cell r="P58">
            <v>8</v>
          </cell>
          <cell r="Q58">
            <v>15</v>
          </cell>
          <cell r="R58" t="str">
            <v>incl BTW</v>
          </cell>
          <cell r="S58" t="str">
            <v>burenkorting toegepast</v>
          </cell>
          <cell r="W58" t="str">
            <v>00480</v>
          </cell>
        </row>
        <row r="59">
          <cell r="A59" t="str">
            <v>0049</v>
          </cell>
          <cell r="C59" t="str">
            <v>dhr.</v>
          </cell>
          <cell r="D59" t="str">
            <v>heer</v>
          </cell>
          <cell r="E59" t="str">
            <v>Mekkering</v>
          </cell>
          <cell r="H59" t="str">
            <v xml:space="preserve"> </v>
          </cell>
          <cell r="I59" t="str">
            <v>Boterbloemweg 24</v>
          </cell>
          <cell r="J59" t="str">
            <v>9753 HJ</v>
          </cell>
          <cell r="K59" t="str">
            <v>Haren</v>
          </cell>
          <cell r="O59" t="str">
            <v>Contant of pinnen. E-mailadres onbekend.</v>
          </cell>
          <cell r="P59">
            <v>8</v>
          </cell>
          <cell r="Q59">
            <v>15</v>
          </cell>
          <cell r="R59" t="str">
            <v>incl BTW</v>
          </cell>
          <cell r="S59" t="str">
            <v>burenkorting toegepast</v>
          </cell>
          <cell r="W59" t="str">
            <v>00490</v>
          </cell>
        </row>
        <row r="60">
          <cell r="A60" t="str">
            <v>0050</v>
          </cell>
          <cell r="C60" t="str">
            <v>dhr.</v>
          </cell>
          <cell r="D60" t="str">
            <v>heer</v>
          </cell>
          <cell r="E60" t="str">
            <v>Bos</v>
          </cell>
          <cell r="G60" t="str">
            <v>Harke</v>
          </cell>
          <cell r="H60" t="str">
            <v xml:space="preserve"> </v>
          </cell>
          <cell r="I60" t="str">
            <v>Boterbloemweg 32</v>
          </cell>
          <cell r="J60" t="str">
            <v>9753 HJ</v>
          </cell>
          <cell r="K60" t="str">
            <v>Haren</v>
          </cell>
          <cell r="O60" t="str">
            <v>Contant of pinnen. E-mailadres onbekend.</v>
          </cell>
          <cell r="P60">
            <v>8</v>
          </cell>
          <cell r="Q60">
            <v>15</v>
          </cell>
          <cell r="R60" t="str">
            <v>incl BTW</v>
          </cell>
          <cell r="S60" t="str">
            <v>burenkorting toegepast</v>
          </cell>
          <cell r="W60" t="str">
            <v>00500</v>
          </cell>
        </row>
        <row r="61">
          <cell r="A61" t="str">
            <v>0051</v>
          </cell>
          <cell r="C61" t="str">
            <v>dhr.</v>
          </cell>
          <cell r="D61" t="str">
            <v>heer</v>
          </cell>
          <cell r="E61" t="str">
            <v>Hoekstra</v>
          </cell>
          <cell r="G61" t="str">
            <v>T.</v>
          </cell>
          <cell r="H61" t="str">
            <v xml:space="preserve"> </v>
          </cell>
          <cell r="I61" t="str">
            <v>Kooisingel 38</v>
          </cell>
          <cell r="J61" t="str">
            <v>9753 EX</v>
          </cell>
          <cell r="K61" t="str">
            <v>Haren</v>
          </cell>
          <cell r="N61" t="str">
            <v>jhbrijk@gmail.com</v>
          </cell>
          <cell r="Q61">
            <v>25</v>
          </cell>
          <cell r="R61" t="str">
            <v>incl BTW</v>
          </cell>
          <cell r="W61" t="str">
            <v>00510</v>
          </cell>
        </row>
        <row r="62">
          <cell r="A62" t="str">
            <v>0052</v>
          </cell>
          <cell r="C62" t="str">
            <v>dhr.</v>
          </cell>
          <cell r="D62" t="str">
            <v>heer</v>
          </cell>
          <cell r="E62" t="str">
            <v>Mensinga</v>
          </cell>
          <cell r="G62" t="str">
            <v>K.</v>
          </cell>
          <cell r="H62" t="str">
            <v xml:space="preserve"> </v>
          </cell>
          <cell r="I62" t="str">
            <v>Oude Borg 35</v>
          </cell>
          <cell r="J62" t="str">
            <v>9753 BV</v>
          </cell>
          <cell r="K62" t="str">
            <v>Haren</v>
          </cell>
          <cell r="N62" t="str">
            <v>geen e-mailadres</v>
          </cell>
          <cell r="O62" t="str">
            <v>Contant of pinnen. E-mailadres onbekend.</v>
          </cell>
          <cell r="Q62">
            <v>20</v>
          </cell>
          <cell r="R62" t="str">
            <v>excl BTW</v>
          </cell>
          <cell r="W62" t="str">
            <v>00520</v>
          </cell>
        </row>
        <row r="63">
          <cell r="A63" t="str">
            <v>0052</v>
          </cell>
          <cell r="C63" t="str">
            <v>dhr.</v>
          </cell>
          <cell r="D63" t="str">
            <v>heer</v>
          </cell>
          <cell r="E63" t="str">
            <v>Mensinga</v>
          </cell>
          <cell r="G63" t="str">
            <v>K.</v>
          </cell>
          <cell r="H63" t="str">
            <v xml:space="preserve"> </v>
          </cell>
          <cell r="I63" t="str">
            <v>Oude Borg 35</v>
          </cell>
          <cell r="J63" t="str">
            <v>9753 BV</v>
          </cell>
          <cell r="K63" t="str">
            <v>Haren</v>
          </cell>
          <cell r="N63" t="str">
            <v>geen e-mailadres</v>
          </cell>
          <cell r="O63" t="str">
            <v>Contant of pinnen. E-mailadres onbekend.</v>
          </cell>
          <cell r="Q63">
            <v>20</v>
          </cell>
          <cell r="R63" t="str">
            <v>excl BTW</v>
          </cell>
          <cell r="W63" t="str">
            <v>00520</v>
          </cell>
        </row>
        <row r="64">
          <cell r="A64" t="str">
            <v>0053</v>
          </cell>
          <cell r="C64" t="str">
            <v>mevr.</v>
          </cell>
          <cell r="D64" t="str">
            <v>mevrouw</v>
          </cell>
          <cell r="E64" t="str">
            <v>Groot</v>
          </cell>
          <cell r="F64" t="str">
            <v>de</v>
          </cell>
          <cell r="G64" t="str">
            <v>Marije</v>
          </cell>
          <cell r="H64" t="str">
            <v xml:space="preserve"> </v>
          </cell>
          <cell r="I64" t="str">
            <v>Bongerd 28</v>
          </cell>
          <cell r="J64" t="str">
            <v>9753 CA</v>
          </cell>
          <cell r="K64" t="str">
            <v>Haren</v>
          </cell>
          <cell r="N64" t="str">
            <v>wagener.degroot@ziggo.nl</v>
          </cell>
          <cell r="P64">
            <v>12</v>
          </cell>
          <cell r="Q64">
            <v>30</v>
          </cell>
          <cell r="R64" t="str">
            <v>incl BTW</v>
          </cell>
          <cell r="W64" t="str">
            <v>00530</v>
          </cell>
        </row>
        <row r="65">
          <cell r="A65" t="str">
            <v>0053</v>
          </cell>
          <cell r="C65" t="str">
            <v>mevr.</v>
          </cell>
          <cell r="D65" t="str">
            <v>mevrouw</v>
          </cell>
          <cell r="E65" t="str">
            <v>Groot</v>
          </cell>
          <cell r="F65" t="str">
            <v>de</v>
          </cell>
          <cell r="G65" t="str">
            <v>Marije</v>
          </cell>
          <cell r="H65" t="str">
            <v xml:space="preserve"> </v>
          </cell>
          <cell r="I65" t="str">
            <v>Bongerd 28</v>
          </cell>
          <cell r="J65" t="str">
            <v>9753 CA</v>
          </cell>
          <cell r="K65" t="str">
            <v>Haren</v>
          </cell>
          <cell r="N65" t="str">
            <v>wagener.degroot@ziggo.nl</v>
          </cell>
          <cell r="O65" t="str">
            <v>Reiniging gevel en dakkapel</v>
          </cell>
          <cell r="Q65">
            <v>150</v>
          </cell>
          <cell r="R65" t="str">
            <v>incl BTW</v>
          </cell>
          <cell r="W65" t="str">
            <v>00531</v>
          </cell>
        </row>
        <row r="66">
          <cell r="A66" t="str">
            <v>0054</v>
          </cell>
          <cell r="C66" t="str">
            <v>mevr.</v>
          </cell>
          <cell r="D66" t="str">
            <v>mevrouw</v>
          </cell>
          <cell r="E66" t="str">
            <v>Gmelig</v>
          </cell>
          <cell r="G66" t="str">
            <v>A.C.</v>
          </cell>
          <cell r="H66" t="str">
            <v xml:space="preserve"> </v>
          </cell>
          <cell r="I66" t="str">
            <v>Boerhoorn 9</v>
          </cell>
          <cell r="J66" t="str">
            <v>9756 CK</v>
          </cell>
          <cell r="K66" t="str">
            <v>Glimmen</v>
          </cell>
          <cell r="N66" t="str">
            <v>a.gmeligmeyling@gmail.com</v>
          </cell>
          <cell r="O66" t="str">
            <v>Burenkorting toegepast</v>
          </cell>
          <cell r="P66">
            <v>12</v>
          </cell>
          <cell r="Q66">
            <v>20</v>
          </cell>
          <cell r="R66" t="str">
            <v>incl BTW</v>
          </cell>
          <cell r="W66" t="str">
            <v>00540</v>
          </cell>
        </row>
        <row r="67">
          <cell r="A67" t="str">
            <v>0055</v>
          </cell>
          <cell r="C67" t="str">
            <v>dhr.</v>
          </cell>
          <cell r="D67" t="str">
            <v>heer</v>
          </cell>
          <cell r="E67" t="str">
            <v>Werkman</v>
          </cell>
          <cell r="G67" t="str">
            <v>Peter</v>
          </cell>
          <cell r="H67" t="str">
            <v xml:space="preserve"> </v>
          </cell>
          <cell r="I67" t="str">
            <v>Borgsingel 33</v>
          </cell>
          <cell r="J67" t="str">
            <v>9753 CD</v>
          </cell>
          <cell r="K67" t="str">
            <v>Haren</v>
          </cell>
          <cell r="N67" t="str">
            <v>werkpeter@live.nl</v>
          </cell>
          <cell r="Q67">
            <v>375</v>
          </cell>
          <cell r="R67" t="str">
            <v>incl BTW</v>
          </cell>
          <cell r="W67" t="str">
            <v>00550</v>
          </cell>
        </row>
        <row r="68">
          <cell r="A68" t="str">
            <v>0056</v>
          </cell>
          <cell r="C68" t="str">
            <v>mevr.</v>
          </cell>
          <cell r="D68" t="str">
            <v>mevrouw</v>
          </cell>
          <cell r="E68" t="str">
            <v>Schaap</v>
          </cell>
          <cell r="G68" t="str">
            <v>Ester</v>
          </cell>
          <cell r="H68" t="str">
            <v xml:space="preserve"> </v>
          </cell>
          <cell r="I68" t="str">
            <v>Ceintuurbaan West 88</v>
          </cell>
          <cell r="J68" t="str">
            <v>9301 CW</v>
          </cell>
          <cell r="K68" t="str">
            <v>Roden</v>
          </cell>
          <cell r="N68" t="str">
            <v>ester.schaap@gmail.com</v>
          </cell>
          <cell r="P68">
            <v>6</v>
          </cell>
          <cell r="Q68">
            <v>20</v>
          </cell>
          <cell r="R68" t="str">
            <v>incl BTW</v>
          </cell>
          <cell r="W68" t="str">
            <v>00560</v>
          </cell>
        </row>
        <row r="69">
          <cell r="A69" t="str">
            <v>0057</v>
          </cell>
          <cell r="C69" t="str">
            <v>dhr.</v>
          </cell>
          <cell r="D69" t="str">
            <v>heer</v>
          </cell>
          <cell r="E69" t="str">
            <v>Veenstra</v>
          </cell>
          <cell r="G69" t="str">
            <v>Marc</v>
          </cell>
          <cell r="H69" t="str">
            <v xml:space="preserve"> </v>
          </cell>
          <cell r="I69" t="str">
            <v>Orchideestraat 173</v>
          </cell>
          <cell r="J69" t="str">
            <v>9731 GG</v>
          </cell>
          <cell r="K69" t="str">
            <v>Groningen</v>
          </cell>
          <cell r="N69" t="str">
            <v>meh.veenstra@home.nl</v>
          </cell>
          <cell r="Q69">
            <v>45</v>
          </cell>
          <cell r="R69" t="str">
            <v>incl BTW</v>
          </cell>
          <cell r="W69" t="str">
            <v>00570</v>
          </cell>
        </row>
        <row r="70">
          <cell r="A70" t="str">
            <v>0058</v>
          </cell>
          <cell r="C70" t="str">
            <v>dhr.</v>
          </cell>
          <cell r="D70" t="str">
            <v>heer</v>
          </cell>
          <cell r="E70" t="str">
            <v>Vlist</v>
          </cell>
          <cell r="F70" t="str">
            <v>van der</v>
          </cell>
          <cell r="G70" t="str">
            <v>Enrico</v>
          </cell>
          <cell r="H70" t="str">
            <v xml:space="preserve"> </v>
          </cell>
          <cell r="I70" t="str">
            <v>Rijksstraatweg 358</v>
          </cell>
          <cell r="J70" t="str">
            <v>9752 CP</v>
          </cell>
          <cell r="K70" t="str">
            <v>Haren</v>
          </cell>
          <cell r="N70" t="str">
            <v>enrico@planet.nl</v>
          </cell>
          <cell r="Q70">
            <v>145.19999999999999</v>
          </cell>
          <cell r="R70" t="str">
            <v>incl BTW</v>
          </cell>
          <cell r="W70" t="str">
            <v>00580</v>
          </cell>
        </row>
        <row r="71">
          <cell r="A71" t="str">
            <v>0059</v>
          </cell>
          <cell r="C71" t="str">
            <v>mevr.</v>
          </cell>
          <cell r="D71" t="str">
            <v>mevrouw</v>
          </cell>
          <cell r="E71" t="str">
            <v>Sprikkelman</v>
          </cell>
          <cell r="G71" t="str">
            <v>Aline</v>
          </cell>
          <cell r="H71" t="str">
            <v xml:space="preserve"> </v>
          </cell>
          <cell r="I71" t="str">
            <v>Rijksstraatweg 360</v>
          </cell>
          <cell r="J71" t="str">
            <v>9752 CR</v>
          </cell>
          <cell r="K71" t="str">
            <v>Haren</v>
          </cell>
          <cell r="N71" t="str">
            <v>aline.sprikkelman@live.nl</v>
          </cell>
          <cell r="Q71">
            <v>254.1</v>
          </cell>
          <cell r="R71" t="str">
            <v>incl BTW</v>
          </cell>
          <cell r="W71" t="str">
            <v>00590</v>
          </cell>
        </row>
        <row r="72">
          <cell r="A72" t="str">
            <v>0060</v>
          </cell>
          <cell r="C72" t="str">
            <v>dhr.</v>
          </cell>
          <cell r="D72" t="str">
            <v>heer</v>
          </cell>
          <cell r="E72" t="str">
            <v>Eggen</v>
          </cell>
          <cell r="G72" t="str">
            <v>Jacco en Rikste</v>
          </cell>
          <cell r="H72" t="str">
            <v xml:space="preserve"> </v>
          </cell>
          <cell r="I72" t="str">
            <v>Meidoornlaan 35</v>
          </cell>
          <cell r="J72" t="str">
            <v>9756 EN</v>
          </cell>
          <cell r="K72" t="str">
            <v>Glimmen</v>
          </cell>
          <cell r="N72" t="str">
            <v>jaccoeggen@hotmail.com</v>
          </cell>
          <cell r="P72">
            <v>10</v>
          </cell>
          <cell r="Q72">
            <v>19</v>
          </cell>
          <cell r="R72" t="str">
            <v>incl BTW</v>
          </cell>
          <cell r="W72" t="str">
            <v>00600</v>
          </cell>
        </row>
        <row r="73">
          <cell r="A73" t="str">
            <v>0061</v>
          </cell>
          <cell r="C73" t="str">
            <v>dhr.</v>
          </cell>
          <cell r="D73" t="str">
            <v>heer</v>
          </cell>
          <cell r="E73" t="str">
            <v>Berendsen</v>
          </cell>
          <cell r="G73" t="str">
            <v>Martin</v>
          </cell>
          <cell r="H73" t="str">
            <v xml:space="preserve"> </v>
          </cell>
          <cell r="I73" t="str">
            <v>Lusthorst 4</v>
          </cell>
          <cell r="J73" t="str">
            <v>9751 SG</v>
          </cell>
          <cell r="K73" t="str">
            <v>Haren</v>
          </cell>
          <cell r="N73" t="str">
            <v>martinberendsenfr@hotmail.com</v>
          </cell>
          <cell r="Q73">
            <v>22.5</v>
          </cell>
          <cell r="R73" t="str">
            <v>incl BTW</v>
          </cell>
          <cell r="W73" t="str">
            <v>00610</v>
          </cell>
        </row>
        <row r="74">
          <cell r="A74" t="str">
            <v>0062</v>
          </cell>
          <cell r="C74" t="str">
            <v>mevr.</v>
          </cell>
          <cell r="D74" t="str">
            <v>mevrouw</v>
          </cell>
          <cell r="E74" t="str">
            <v>Roos</v>
          </cell>
          <cell r="F74" t="str">
            <v>de</v>
          </cell>
          <cell r="G74" t="str">
            <v>Aafke</v>
          </cell>
          <cell r="H74" t="str">
            <v xml:space="preserve"> </v>
          </cell>
          <cell r="I74" t="str">
            <v>Tuindorpweg 39</v>
          </cell>
          <cell r="J74" t="str">
            <v>9753 JB</v>
          </cell>
          <cell r="K74" t="str">
            <v>Haren</v>
          </cell>
          <cell r="N74" t="str">
            <v>lindamoorlag@gmail.com</v>
          </cell>
          <cell r="P74">
            <v>8</v>
          </cell>
          <cell r="Q74">
            <v>20</v>
          </cell>
          <cell r="R74" t="str">
            <v>incl BTW</v>
          </cell>
          <cell r="W74" t="str">
            <v>00620</v>
          </cell>
        </row>
        <row r="75">
          <cell r="A75" t="str">
            <v>0062</v>
          </cell>
          <cell r="C75" t="str">
            <v>mevr.</v>
          </cell>
          <cell r="D75" t="str">
            <v>mevrouw</v>
          </cell>
          <cell r="E75" t="str">
            <v>Roos</v>
          </cell>
          <cell r="F75" t="str">
            <v>de</v>
          </cell>
          <cell r="G75" t="str">
            <v>Aafke</v>
          </cell>
          <cell r="H75" t="str">
            <v xml:space="preserve"> </v>
          </cell>
          <cell r="I75" t="str">
            <v>Tuindorpweg 39</v>
          </cell>
          <cell r="J75" t="str">
            <v>9753 JB</v>
          </cell>
          <cell r="K75" t="str">
            <v>Haren</v>
          </cell>
          <cell r="N75" t="str">
            <v>lindamoorlag@gmail.com</v>
          </cell>
          <cell r="O75" t="str">
            <v>Reiniging binnenshuis.</v>
          </cell>
          <cell r="Q75">
            <v>25</v>
          </cell>
          <cell r="R75" t="str">
            <v>incl BTW</v>
          </cell>
          <cell r="W75" t="str">
            <v>00629</v>
          </cell>
        </row>
        <row r="76">
          <cell r="A76" t="str">
            <v>0063</v>
          </cell>
          <cell r="C76" t="str">
            <v>mevr.</v>
          </cell>
          <cell r="D76" t="str">
            <v>mevrouw</v>
          </cell>
          <cell r="E76" t="str">
            <v>Wagenmans</v>
          </cell>
          <cell r="G76" t="str">
            <v>Judith</v>
          </cell>
          <cell r="H76" t="str">
            <v xml:space="preserve"> </v>
          </cell>
          <cell r="I76" t="str">
            <v>Kerklaan 50</v>
          </cell>
          <cell r="J76" t="str">
            <v>9751 NP</v>
          </cell>
          <cell r="K76" t="str">
            <v>Haren</v>
          </cell>
          <cell r="N76" t="str">
            <v>judithwagenmans@hotmail.com</v>
          </cell>
          <cell r="Q76">
            <v>40</v>
          </cell>
          <cell r="R76" t="str">
            <v>incl BTW</v>
          </cell>
          <cell r="W76" t="str">
            <v>00630</v>
          </cell>
        </row>
        <row r="77">
          <cell r="A77" t="str">
            <v>0064</v>
          </cell>
          <cell r="C77" t="str">
            <v>dhr.</v>
          </cell>
          <cell r="D77" t="str">
            <v>heer</v>
          </cell>
          <cell r="E77" t="str">
            <v>Bakker</v>
          </cell>
          <cell r="G77" t="str">
            <v>Rico</v>
          </cell>
          <cell r="H77" t="str">
            <v xml:space="preserve"> </v>
          </cell>
          <cell r="I77" t="str">
            <v>Ratelaarweg 27</v>
          </cell>
          <cell r="J77" t="str">
            <v>9753 BE</v>
          </cell>
          <cell r="K77" t="str">
            <v>Haren</v>
          </cell>
          <cell r="N77" t="str">
            <v>ricobakker@live.com</v>
          </cell>
          <cell r="P77">
            <v>4</v>
          </cell>
          <cell r="Q77">
            <v>20</v>
          </cell>
          <cell r="R77" t="str">
            <v>incl BTW</v>
          </cell>
          <cell r="W77" t="str">
            <v>00640</v>
          </cell>
        </row>
        <row r="78">
          <cell r="A78" t="str">
            <v>0065</v>
          </cell>
          <cell r="C78" t="str">
            <v>mevr.</v>
          </cell>
          <cell r="D78" t="str">
            <v>mevrouw</v>
          </cell>
          <cell r="E78" t="str">
            <v>Vlies</v>
          </cell>
          <cell r="F78" t="str">
            <v xml:space="preserve">van der </v>
          </cell>
          <cell r="G78" t="str">
            <v>Andrea</v>
          </cell>
          <cell r="H78" t="str">
            <v xml:space="preserve"> </v>
          </cell>
          <cell r="I78" t="str">
            <v>Sterremuurweg 26</v>
          </cell>
          <cell r="J78" t="str">
            <v>9753 AV</v>
          </cell>
          <cell r="K78" t="str">
            <v>Haren</v>
          </cell>
          <cell r="N78" t="str">
            <v>vdvliesjes@gmail.com</v>
          </cell>
          <cell r="P78">
            <v>8</v>
          </cell>
          <cell r="Q78">
            <v>25</v>
          </cell>
          <cell r="R78" t="str">
            <v>incl BTW</v>
          </cell>
          <cell r="S78" t="str">
            <v>burenkorting 10%</v>
          </cell>
          <cell r="W78" t="str">
            <v>00650</v>
          </cell>
        </row>
        <row r="79">
          <cell r="A79" t="str">
            <v>0066</v>
          </cell>
          <cell r="C79" t="str">
            <v>mevr.</v>
          </cell>
          <cell r="D79" t="str">
            <v>mevrouw</v>
          </cell>
          <cell r="E79" t="str">
            <v>Remmelts</v>
          </cell>
          <cell r="G79" t="str">
            <v>Marlous</v>
          </cell>
          <cell r="H79" t="str">
            <v xml:space="preserve"> </v>
          </cell>
          <cell r="I79" t="str">
            <v>Sterremuurweg 28</v>
          </cell>
          <cell r="J79" t="str">
            <v>9753 AV</v>
          </cell>
          <cell r="K79" t="str">
            <v>Haren</v>
          </cell>
          <cell r="N79" t="str">
            <v>marlousremmelts@hotmail.com</v>
          </cell>
          <cell r="P79">
            <v>8</v>
          </cell>
          <cell r="Q79">
            <v>25</v>
          </cell>
          <cell r="R79" t="str">
            <v>incl BTW</v>
          </cell>
          <cell r="S79" t="str">
            <v>burenkorting 10%</v>
          </cell>
          <cell r="W79" t="str">
            <v>00660</v>
          </cell>
        </row>
        <row r="80">
          <cell r="A80" t="str">
            <v>0067</v>
          </cell>
          <cell r="C80" t="str">
            <v>mevr.</v>
          </cell>
          <cell r="D80" t="str">
            <v>mevrouw</v>
          </cell>
          <cell r="E80" t="str">
            <v>Bloem</v>
          </cell>
          <cell r="G80" t="str">
            <v>Annelies</v>
          </cell>
          <cell r="H80" t="str">
            <v xml:space="preserve"> </v>
          </cell>
          <cell r="I80" t="str">
            <v>Oude Middelhorst</v>
          </cell>
          <cell r="K80" t="str">
            <v>Haren</v>
          </cell>
          <cell r="N80" t="str">
            <v>anneliesbloem@home.nl</v>
          </cell>
          <cell r="P80">
            <v>8</v>
          </cell>
          <cell r="Q80">
            <v>30</v>
          </cell>
          <cell r="R80" t="str">
            <v>incl BTW</v>
          </cell>
          <cell r="S80" t="str">
            <v xml:space="preserve"> </v>
          </cell>
          <cell r="W80" t="str">
            <v>00670</v>
          </cell>
        </row>
        <row r="81">
          <cell r="A81" t="str">
            <v>0068</v>
          </cell>
          <cell r="C81" t="str">
            <v>mevr.</v>
          </cell>
          <cell r="D81" t="str">
            <v>mevrouw</v>
          </cell>
          <cell r="E81" t="str">
            <v>Romp</v>
          </cell>
          <cell r="G81" t="str">
            <v>Maria</v>
          </cell>
          <cell r="H81" t="str">
            <v>Fysio Touch</v>
          </cell>
          <cell r="I81" t="str">
            <v>Tuindorpweg 25</v>
          </cell>
          <cell r="J81" t="str">
            <v>9753 JB</v>
          </cell>
          <cell r="K81" t="str">
            <v>Haren</v>
          </cell>
          <cell r="N81" t="str">
            <v>mariaromp2@gmail.com</v>
          </cell>
          <cell r="O81" t="str">
            <v>Reiniging buitenzijde</v>
          </cell>
          <cell r="P81">
            <v>12</v>
          </cell>
          <cell r="Q81">
            <v>30</v>
          </cell>
          <cell r="R81" t="str">
            <v>incl BTW</v>
          </cell>
          <cell r="W81" t="str">
            <v>00680</v>
          </cell>
        </row>
        <row r="82">
          <cell r="A82" t="str">
            <v>0068</v>
          </cell>
          <cell r="C82" t="str">
            <v>mevr.</v>
          </cell>
          <cell r="D82" t="str">
            <v>mevrouw</v>
          </cell>
          <cell r="E82" t="str">
            <v>Romp</v>
          </cell>
          <cell r="G82" t="str">
            <v>Maria</v>
          </cell>
          <cell r="H82" t="str">
            <v>Fysio Touch</v>
          </cell>
          <cell r="I82" t="str">
            <v>Tuindorpweg 25</v>
          </cell>
          <cell r="J82" t="str">
            <v>9753 JB</v>
          </cell>
          <cell r="K82" t="str">
            <v>Haren</v>
          </cell>
          <cell r="N82" t="str">
            <v>mariaromp2@gmail.com</v>
          </cell>
          <cell r="O82" t="str">
            <v>Reiniging binnenzijde.</v>
          </cell>
          <cell r="Q82">
            <v>35</v>
          </cell>
          <cell r="R82" t="str">
            <v>incl BTW</v>
          </cell>
          <cell r="W82" t="str">
            <v>00689</v>
          </cell>
        </row>
        <row r="83">
          <cell r="A83" t="str">
            <v>0069</v>
          </cell>
          <cell r="C83" t="str">
            <v>mevr.</v>
          </cell>
          <cell r="D83" t="str">
            <v>mevrouw</v>
          </cell>
          <cell r="E83" t="str">
            <v>Atanasof</v>
          </cell>
          <cell r="G83" t="str">
            <v>Lidia</v>
          </cell>
          <cell r="H83" t="str">
            <v xml:space="preserve"> </v>
          </cell>
          <cell r="I83" t="str">
            <v>Oldenborg 22</v>
          </cell>
          <cell r="J83" t="str">
            <v>9751 WD</v>
          </cell>
          <cell r="K83" t="str">
            <v>Haren</v>
          </cell>
          <cell r="N83" t="str">
            <v>lidia_ata@hotmail.com</v>
          </cell>
          <cell r="P83">
            <v>8</v>
          </cell>
          <cell r="Q83">
            <v>25</v>
          </cell>
          <cell r="R83" t="str">
            <v>incl BTW</v>
          </cell>
          <cell r="S83" t="str">
            <v>burenkorting 5%</v>
          </cell>
          <cell r="W83" t="str">
            <v>00690</v>
          </cell>
        </row>
        <row r="84">
          <cell r="A84" t="str">
            <v>0070</v>
          </cell>
          <cell r="C84" t="str">
            <v>mevr.</v>
          </cell>
          <cell r="D84" t="str">
            <v>mevrouw</v>
          </cell>
          <cell r="E84" t="str">
            <v>Eck</v>
          </cell>
          <cell r="F84" t="str">
            <v>van</v>
          </cell>
          <cell r="G84" t="str">
            <v>Anouk</v>
          </cell>
          <cell r="H84" t="str">
            <v xml:space="preserve"> </v>
          </cell>
          <cell r="I84" t="str">
            <v>Gelmarisstraat 25</v>
          </cell>
          <cell r="J84" t="str">
            <v>9494 RJ</v>
          </cell>
          <cell r="K84" t="str">
            <v>Yde</v>
          </cell>
          <cell r="N84" t="str">
            <v>anoekvaneck@gmail.com</v>
          </cell>
          <cell r="Q84">
            <v>30</v>
          </cell>
          <cell r="R84" t="str">
            <v>incl BTW</v>
          </cell>
          <cell r="W84" t="str">
            <v>00700</v>
          </cell>
        </row>
        <row r="85">
          <cell r="A85" t="str">
            <v>0071</v>
          </cell>
          <cell r="O85" t="str">
            <v>Hoogesteger verwijderd (AVG)</v>
          </cell>
          <cell r="R85" t="str">
            <v>incl BTW</v>
          </cell>
          <cell r="W85" t="str">
            <v>00710</v>
          </cell>
        </row>
        <row r="86">
          <cell r="A86" t="str">
            <v>0072</v>
          </cell>
          <cell r="C86" t="str">
            <v>dhr.</v>
          </cell>
          <cell r="D86" t="str">
            <v>heer</v>
          </cell>
          <cell r="E86" t="str">
            <v xml:space="preserve"> </v>
          </cell>
          <cell r="G86" t="str">
            <v>Patrnick</v>
          </cell>
          <cell r="H86" t="str">
            <v xml:space="preserve"> </v>
          </cell>
          <cell r="I86" t="str">
            <v>Dorpsweg 6</v>
          </cell>
          <cell r="J86" t="str">
            <v>9755 PC</v>
          </cell>
          <cell r="K86" t="str">
            <v>Onnen</v>
          </cell>
          <cell r="N86" t="str">
            <v>geen e-mailadres</v>
          </cell>
          <cell r="O86" t="str">
            <v>Contant of pinnen. E-mailadres onbekend.</v>
          </cell>
          <cell r="Q86">
            <v>50</v>
          </cell>
          <cell r="R86" t="str">
            <v>incl BTW</v>
          </cell>
          <cell r="W86" t="str">
            <v>00720</v>
          </cell>
        </row>
        <row r="87">
          <cell r="A87" t="str">
            <v>0073</v>
          </cell>
          <cell r="C87" t="str">
            <v>mevr.</v>
          </cell>
          <cell r="D87" t="str">
            <v>mevrouw</v>
          </cell>
          <cell r="E87" t="str">
            <v>Bezema-Broekman</v>
          </cell>
          <cell r="G87" t="str">
            <v>Alta</v>
          </cell>
          <cell r="H87" t="str">
            <v xml:space="preserve"> </v>
          </cell>
          <cell r="I87" t="str">
            <v>Canadalaan 11</v>
          </cell>
          <cell r="J87" t="str">
            <v>9728 EA</v>
          </cell>
          <cell r="K87" t="str">
            <v>Groningen</v>
          </cell>
          <cell r="N87" t="str">
            <v>geen e-mailadres</v>
          </cell>
          <cell r="O87" t="str">
            <v>Contant of pinnen. E-mailadres onbekend.</v>
          </cell>
          <cell r="Q87">
            <v>60</v>
          </cell>
          <cell r="R87" t="str">
            <v>incl BTW</v>
          </cell>
          <cell r="W87" t="str">
            <v>00730</v>
          </cell>
        </row>
        <row r="88">
          <cell r="A88" t="str">
            <v>0074</v>
          </cell>
          <cell r="C88" t="str">
            <v>mevr.</v>
          </cell>
          <cell r="D88" t="str">
            <v>mevrouw</v>
          </cell>
          <cell r="E88" t="str">
            <v>Wiersema</v>
          </cell>
          <cell r="G88" t="str">
            <v>Inge</v>
          </cell>
          <cell r="H88" t="str">
            <v xml:space="preserve"> </v>
          </cell>
          <cell r="I88" t="str">
            <v>Halmersinge 12</v>
          </cell>
          <cell r="J88" t="str">
            <v>9471 HP</v>
          </cell>
          <cell r="K88" t="str">
            <v>Zuidlaren</v>
          </cell>
          <cell r="N88" t="str">
            <v>ingerose2101@live.nl</v>
          </cell>
          <cell r="Q88">
            <v>20</v>
          </cell>
          <cell r="R88" t="str">
            <v>incl BTW</v>
          </cell>
          <cell r="W88" t="str">
            <v>00740</v>
          </cell>
        </row>
        <row r="89">
          <cell r="A89" t="str">
            <v>0075</v>
          </cell>
          <cell r="C89" t="str">
            <v>mevr.</v>
          </cell>
          <cell r="D89" t="str">
            <v>mevrouw</v>
          </cell>
          <cell r="E89" t="str">
            <v>Dijk-Visser</v>
          </cell>
          <cell r="G89" t="str">
            <v>Ellen</v>
          </cell>
          <cell r="H89" t="str">
            <v xml:space="preserve"> </v>
          </cell>
          <cell r="I89" t="str">
            <v>Hondsrugstraat 7</v>
          </cell>
          <cell r="J89" t="str">
            <v>9752 KK</v>
          </cell>
          <cell r="K89" t="str">
            <v>Haren</v>
          </cell>
          <cell r="N89" t="str">
            <v>ellenveronique@hotmail.com</v>
          </cell>
          <cell r="Q89">
            <v>25</v>
          </cell>
          <cell r="R89" t="str">
            <v>incl BTW</v>
          </cell>
          <cell r="W89" t="str">
            <v>00750</v>
          </cell>
        </row>
        <row r="90">
          <cell r="A90" t="str">
            <v>0076</v>
          </cell>
          <cell r="C90" t="str">
            <v>dhr.</v>
          </cell>
          <cell r="D90" t="str">
            <v>heer</v>
          </cell>
          <cell r="E90" t="str">
            <v>Reinders</v>
          </cell>
          <cell r="G90" t="str">
            <v>Laurence</v>
          </cell>
          <cell r="H90" t="str">
            <v xml:space="preserve"> </v>
          </cell>
          <cell r="I90" t="str">
            <v>Berkenlaan 36</v>
          </cell>
          <cell r="J90" t="str">
            <v>9751 GR</v>
          </cell>
          <cell r="K90" t="str">
            <v>Haren</v>
          </cell>
          <cell r="N90" t="str">
            <v>laurence_reinders@hotmail.com</v>
          </cell>
          <cell r="P90">
            <v>6</v>
          </cell>
          <cell r="Q90">
            <v>22.5</v>
          </cell>
          <cell r="R90" t="str">
            <v>incl BTW</v>
          </cell>
          <cell r="W90" t="str">
            <v>00760</v>
          </cell>
        </row>
        <row r="91">
          <cell r="A91" t="str">
            <v>0076</v>
          </cell>
          <cell r="C91" t="str">
            <v>dhr.</v>
          </cell>
          <cell r="D91" t="str">
            <v>heer</v>
          </cell>
          <cell r="E91" t="str">
            <v>Reinders</v>
          </cell>
          <cell r="G91" t="str">
            <v>Laurence</v>
          </cell>
          <cell r="H91" t="str">
            <v xml:space="preserve"> </v>
          </cell>
          <cell r="I91" t="str">
            <v>Berkenlaan 36</v>
          </cell>
          <cell r="J91" t="str">
            <v>9751 GR</v>
          </cell>
          <cell r="K91" t="str">
            <v>Haren</v>
          </cell>
          <cell r="N91" t="str">
            <v>laurence_reinders@hotmail.com</v>
          </cell>
          <cell r="Q91">
            <v>90</v>
          </cell>
          <cell r="R91" t="str">
            <v>incl BTW</v>
          </cell>
          <cell r="W91" t="str">
            <v>00769</v>
          </cell>
        </row>
        <row r="92">
          <cell r="A92" t="str">
            <v>0077</v>
          </cell>
          <cell r="C92" t="str">
            <v>mevr.</v>
          </cell>
          <cell r="D92" t="str">
            <v>mevrouw</v>
          </cell>
          <cell r="E92" t="str">
            <v>Nigtevecht</v>
          </cell>
          <cell r="F92" t="str">
            <v>van</v>
          </cell>
          <cell r="G92" t="str">
            <v>Yara</v>
          </cell>
          <cell r="H92" t="str">
            <v xml:space="preserve"> </v>
          </cell>
          <cell r="I92" t="str">
            <v>Slauerhofflaan 82</v>
          </cell>
          <cell r="J92" t="str">
            <v>9752 HD</v>
          </cell>
          <cell r="K92" t="str">
            <v>Haren</v>
          </cell>
          <cell r="N92" t="str">
            <v>yaravn@gmail.com</v>
          </cell>
          <cell r="P92">
            <v>12</v>
          </cell>
          <cell r="Q92">
            <v>25</v>
          </cell>
          <cell r="R92" t="str">
            <v>incl BTW</v>
          </cell>
          <cell r="W92" t="str">
            <v>00770</v>
          </cell>
        </row>
        <row r="93">
          <cell r="A93" t="str">
            <v>0077</v>
          </cell>
          <cell r="C93" t="str">
            <v>mevr.</v>
          </cell>
          <cell r="D93" t="str">
            <v>mevrouw</v>
          </cell>
          <cell r="E93" t="str">
            <v>Nigtevecht</v>
          </cell>
          <cell r="F93" t="str">
            <v>van</v>
          </cell>
          <cell r="G93" t="str">
            <v>Yara</v>
          </cell>
          <cell r="H93" t="str">
            <v xml:space="preserve"> </v>
          </cell>
          <cell r="I93" t="str">
            <v>Slauerhofflaan 82</v>
          </cell>
          <cell r="J93" t="str">
            <v>9752 HD</v>
          </cell>
          <cell r="K93" t="str">
            <v>Haren</v>
          </cell>
          <cell r="N93" t="str">
            <v>yaravn@gmail.com</v>
          </cell>
          <cell r="O93" t="str">
            <v>Reiniging dak.</v>
          </cell>
          <cell r="Q93">
            <v>45</v>
          </cell>
          <cell r="R93" t="str">
            <v>incl BTW</v>
          </cell>
          <cell r="W93" t="str">
            <v>00771</v>
          </cell>
        </row>
        <row r="94">
          <cell r="A94" t="str">
            <v>0078</v>
          </cell>
          <cell r="C94" t="str">
            <v>dhr.</v>
          </cell>
          <cell r="D94" t="str">
            <v>heer</v>
          </cell>
          <cell r="E94" t="str">
            <v>Frau</v>
          </cell>
          <cell r="G94" t="str">
            <v>Francesco</v>
          </cell>
          <cell r="H94" t="str">
            <v>Sa Capanna</v>
          </cell>
          <cell r="I94" t="str">
            <v>Vondellaan 2-4</v>
          </cell>
          <cell r="J94" t="str">
            <v>9752 EC</v>
          </cell>
          <cell r="K94" t="str">
            <v>Haren</v>
          </cell>
          <cell r="N94" t="str">
            <v>info@sacapanna.nl</v>
          </cell>
          <cell r="P94">
            <v>4</v>
          </cell>
          <cell r="Q94">
            <v>20</v>
          </cell>
          <cell r="R94" t="str">
            <v>incl BTW</v>
          </cell>
          <cell r="W94" t="str">
            <v>00780</v>
          </cell>
        </row>
        <row r="95">
          <cell r="A95" t="str">
            <v>0079</v>
          </cell>
          <cell r="C95" t="str">
            <v>dhr.</v>
          </cell>
          <cell r="D95" t="str">
            <v>heer</v>
          </cell>
          <cell r="E95" t="str">
            <v>Lantman</v>
          </cell>
          <cell r="G95" t="str">
            <v>Maarten</v>
          </cell>
          <cell r="H95" t="str">
            <v xml:space="preserve"> </v>
          </cell>
          <cell r="I95" t="str">
            <v>Molenweg 22</v>
          </cell>
          <cell r="K95" t="str">
            <v>Haren</v>
          </cell>
          <cell r="N95" t="str">
            <v>maartenlantman@gmail.com</v>
          </cell>
          <cell r="O95" t="str">
            <v>Glasbewassing + kozijnen</v>
          </cell>
          <cell r="P95">
            <v>10</v>
          </cell>
          <cell r="Q95">
            <v>30</v>
          </cell>
          <cell r="R95" t="str">
            <v>incl BTW</v>
          </cell>
          <cell r="W95" t="str">
            <v>00790</v>
          </cell>
        </row>
        <row r="96">
          <cell r="A96" t="str">
            <v>0080</v>
          </cell>
          <cell r="O96" t="str">
            <v>Verhuisd, opgezegd.</v>
          </cell>
          <cell r="Q96">
            <v>20</v>
          </cell>
          <cell r="R96" t="str">
            <v>incl BTW</v>
          </cell>
          <cell r="W96" t="str">
            <v>00800</v>
          </cell>
        </row>
        <row r="97">
          <cell r="A97" t="str">
            <v>0081</v>
          </cell>
          <cell r="C97" t="str">
            <v>dhr.</v>
          </cell>
          <cell r="D97" t="str">
            <v>heer</v>
          </cell>
          <cell r="E97" t="str">
            <v>Mengerink</v>
          </cell>
          <cell r="G97" t="str">
            <v>Henk</v>
          </cell>
          <cell r="H97" t="str">
            <v xml:space="preserve"> </v>
          </cell>
          <cell r="I97" t="str">
            <v>Dorpsweg 50</v>
          </cell>
          <cell r="J97" t="str">
            <v>9798 PG</v>
          </cell>
          <cell r="K97" t="str">
            <v>Garmerwolde</v>
          </cell>
          <cell r="N97" t="str">
            <v>kamani@live.nl</v>
          </cell>
          <cell r="Q97">
            <v>60</v>
          </cell>
          <cell r="R97" t="str">
            <v>incl BTW</v>
          </cell>
          <cell r="W97" t="str">
            <v>00810</v>
          </cell>
        </row>
        <row r="98">
          <cell r="A98" t="str">
            <v>0082</v>
          </cell>
          <cell r="C98" t="str">
            <v>dhr.</v>
          </cell>
          <cell r="D98" t="str">
            <v>heer</v>
          </cell>
          <cell r="E98" t="str">
            <v>Vrieling</v>
          </cell>
          <cell r="G98" t="str">
            <v>Jeffrey</v>
          </cell>
          <cell r="H98" t="str">
            <v xml:space="preserve"> </v>
          </cell>
          <cell r="I98" t="str">
            <v>Den 4</v>
          </cell>
          <cell r="J98" t="str">
            <v>9351 ZR</v>
          </cell>
          <cell r="K98" t="str">
            <v>Leek</v>
          </cell>
          <cell r="N98" t="str">
            <v>jvrieling88@gmail.com</v>
          </cell>
          <cell r="P98">
            <v>6</v>
          </cell>
          <cell r="Q98">
            <v>22.5</v>
          </cell>
          <cell r="R98" t="str">
            <v>incl BTW</v>
          </cell>
          <cell r="W98" t="str">
            <v>00820</v>
          </cell>
        </row>
        <row r="99">
          <cell r="A99" t="str">
            <v>0083</v>
          </cell>
          <cell r="C99" t="str">
            <v>mevr.</v>
          </cell>
          <cell r="D99" t="str">
            <v>mevrouw</v>
          </cell>
          <cell r="E99" t="str">
            <v>Asselt</v>
          </cell>
          <cell r="F99" t="str">
            <v>van</v>
          </cell>
          <cell r="G99" t="str">
            <v>Thea</v>
          </cell>
          <cell r="H99" t="str">
            <v xml:space="preserve"> </v>
          </cell>
          <cell r="I99" t="str">
            <v>Middelhorsterweg 34</v>
          </cell>
          <cell r="J99" t="str">
            <v>9751 TG</v>
          </cell>
          <cell r="K99" t="str">
            <v>Haren</v>
          </cell>
          <cell r="N99" t="str">
            <v>theavana@hotmail.com</v>
          </cell>
          <cell r="P99">
            <v>8</v>
          </cell>
          <cell r="Q99">
            <v>30</v>
          </cell>
          <cell r="R99" t="str">
            <v>incl BTW</v>
          </cell>
          <cell r="W99" t="str">
            <v>00830</v>
          </cell>
        </row>
        <row r="100">
          <cell r="A100" t="str">
            <v>0084</v>
          </cell>
          <cell r="C100" t="str">
            <v>dhr.</v>
          </cell>
          <cell r="D100" t="str">
            <v>heer</v>
          </cell>
          <cell r="E100" t="str">
            <v>Bos</v>
          </cell>
          <cell r="G100" t="str">
            <v>Joris</v>
          </cell>
          <cell r="H100" t="str">
            <v xml:space="preserve"> </v>
          </cell>
          <cell r="I100" t="str">
            <v>Middelhorsterweg 32</v>
          </cell>
          <cell r="J100" t="str">
            <v>9751 TG</v>
          </cell>
          <cell r="K100" t="str">
            <v>Haren</v>
          </cell>
          <cell r="N100" t="str">
            <v>joris@jorisbos.nl</v>
          </cell>
          <cell r="P100">
            <v>8</v>
          </cell>
          <cell r="Q100">
            <v>30</v>
          </cell>
          <cell r="R100" t="str">
            <v>incl BTW</v>
          </cell>
          <cell r="W100" t="str">
            <v>00840</v>
          </cell>
        </row>
        <row r="101">
          <cell r="A101" t="str">
            <v>0084</v>
          </cell>
          <cell r="C101" t="str">
            <v>dhr.</v>
          </cell>
          <cell r="D101" t="str">
            <v>heer</v>
          </cell>
          <cell r="E101" t="str">
            <v>Bos</v>
          </cell>
          <cell r="G101" t="str">
            <v>Joris</v>
          </cell>
          <cell r="H101" t="str">
            <v xml:space="preserve"> </v>
          </cell>
          <cell r="I101" t="str">
            <v>Middelhorsterweg 32</v>
          </cell>
          <cell r="J101" t="str">
            <v>9751 TG</v>
          </cell>
          <cell r="K101" t="str">
            <v>Haren</v>
          </cell>
          <cell r="N101" t="str">
            <v>joris@jorisbos.nl</v>
          </cell>
          <cell r="Q101">
            <v>75</v>
          </cell>
          <cell r="R101" t="str">
            <v>incl BTW</v>
          </cell>
          <cell r="W101" t="str">
            <v>00849</v>
          </cell>
        </row>
        <row r="102">
          <cell r="A102" t="str">
            <v>0085</v>
          </cell>
          <cell r="C102" t="str">
            <v>mevr.</v>
          </cell>
          <cell r="D102" t="str">
            <v>mevrouw</v>
          </cell>
          <cell r="E102" t="str">
            <v>Leij</v>
          </cell>
          <cell r="F102" t="str">
            <v>van der</v>
          </cell>
          <cell r="G102" t="str">
            <v>Carmen</v>
          </cell>
          <cell r="H102" t="str">
            <v xml:space="preserve"> </v>
          </cell>
          <cell r="I102" t="str">
            <v>Beukenlaan 15</v>
          </cell>
          <cell r="J102" t="str">
            <v>9756 BE</v>
          </cell>
          <cell r="K102" t="str">
            <v>Glimmen</v>
          </cell>
          <cell r="N102" t="str">
            <v>carmenvdleij@hotmail.com</v>
          </cell>
          <cell r="P102">
            <v>16</v>
          </cell>
          <cell r="Q102">
            <v>25</v>
          </cell>
          <cell r="R102" t="str">
            <v>incl BTW</v>
          </cell>
          <cell r="S102" t="str">
            <v xml:space="preserve"> </v>
          </cell>
          <cell r="W102" t="str">
            <v>00850</v>
          </cell>
        </row>
        <row r="103">
          <cell r="A103" t="str">
            <v>0086</v>
          </cell>
          <cell r="C103" t="str">
            <v>mevr.</v>
          </cell>
          <cell r="D103" t="str">
            <v>mevrouw</v>
          </cell>
          <cell r="E103" t="str">
            <v>Amerika</v>
          </cell>
          <cell r="G103" t="str">
            <v>Lianne</v>
          </cell>
          <cell r="H103" t="str">
            <v xml:space="preserve"> </v>
          </cell>
          <cell r="I103" t="str">
            <v>Schultenweg 11</v>
          </cell>
          <cell r="J103" t="str">
            <v>9761 CE</v>
          </cell>
          <cell r="K103" t="str">
            <v>Eelde</v>
          </cell>
          <cell r="N103" t="str">
            <v>geen e-mailadres</v>
          </cell>
          <cell r="O103" t="str">
            <v>Contant of pinnen. E-mailadres onbekend.</v>
          </cell>
          <cell r="Q103">
            <v>30</v>
          </cell>
          <cell r="R103" t="str">
            <v>incl BTW</v>
          </cell>
          <cell r="W103" t="str">
            <v>00860</v>
          </cell>
        </row>
        <row r="104">
          <cell r="A104" t="str">
            <v>0087</v>
          </cell>
          <cell r="C104" t="str">
            <v>dhr.</v>
          </cell>
          <cell r="D104" t="str">
            <v>heer</v>
          </cell>
          <cell r="E104" t="str">
            <v>Slooten</v>
          </cell>
          <cell r="F104" t="str">
            <v>van</v>
          </cell>
          <cell r="G104" t="str">
            <v>Vegter</v>
          </cell>
          <cell r="H104" t="str">
            <v xml:space="preserve"> </v>
          </cell>
          <cell r="I104" t="str">
            <v>Noordesstraat 12</v>
          </cell>
          <cell r="J104" t="str">
            <v>9494 RT</v>
          </cell>
          <cell r="K104" t="str">
            <v>Yde</v>
          </cell>
          <cell r="N104" t="str">
            <v>geen e-mailadres</v>
          </cell>
          <cell r="O104" t="str">
            <v>Eerst even bellen! contant of pinnen.</v>
          </cell>
          <cell r="Q104">
            <v>15</v>
          </cell>
          <cell r="R104" t="str">
            <v>incl BTW</v>
          </cell>
          <cell r="W104" t="str">
            <v>00870</v>
          </cell>
        </row>
        <row r="105">
          <cell r="A105" t="str">
            <v>0088</v>
          </cell>
          <cell r="C105" t="str">
            <v>dhr.</v>
          </cell>
          <cell r="D105" t="str">
            <v>heer</v>
          </cell>
          <cell r="E105" t="str">
            <v>Jong</v>
          </cell>
          <cell r="F105" t="str">
            <v>de</v>
          </cell>
          <cell r="G105" t="str">
            <v>Anton</v>
          </cell>
          <cell r="H105" t="str">
            <v>Café de Zaak</v>
          </cell>
          <cell r="I105" t="str">
            <v>Vondellaan 6</v>
          </cell>
          <cell r="J105" t="str">
            <v>9752 EC</v>
          </cell>
          <cell r="K105" t="str">
            <v>Haren</v>
          </cell>
          <cell r="N105" t="str">
            <v>apantondejong@home.nl</v>
          </cell>
          <cell r="Q105">
            <v>45</v>
          </cell>
          <cell r="R105" t="str">
            <v>excl BTW</v>
          </cell>
          <cell r="W105" t="str">
            <v>00880</v>
          </cell>
        </row>
        <row r="106">
          <cell r="A106" t="str">
            <v>0089</v>
          </cell>
          <cell r="C106" t="str">
            <v>dhr.</v>
          </cell>
          <cell r="D106" t="str">
            <v>heer</v>
          </cell>
          <cell r="E106" t="str">
            <v>Wijkstra</v>
          </cell>
          <cell r="G106" t="str">
            <v>Tjerkinus</v>
          </cell>
          <cell r="I106" t="str">
            <v>Hoofdweg 47</v>
          </cell>
          <cell r="K106" t="str">
            <v>Eelde</v>
          </cell>
          <cell r="N106" t="str">
            <v>twijkstra@kpnmail.nl</v>
          </cell>
          <cell r="P106">
            <v>8</v>
          </cell>
          <cell r="Q106">
            <v>30</v>
          </cell>
          <cell r="R106" t="str">
            <v>incl BTW</v>
          </cell>
          <cell r="W106" t="str">
            <v>00890</v>
          </cell>
        </row>
        <row r="107">
          <cell r="A107" t="str">
            <v>0089</v>
          </cell>
          <cell r="C107" t="str">
            <v>dhr.</v>
          </cell>
          <cell r="D107" t="str">
            <v>heer</v>
          </cell>
          <cell r="E107" t="str">
            <v>Konings</v>
          </cell>
          <cell r="G107" t="str">
            <v>Dirk Jan</v>
          </cell>
          <cell r="H107" t="str">
            <v>Konings Totaalinstallateurs</v>
          </cell>
          <cell r="I107" t="str">
            <v>Rijksstraatweg 208-210</v>
          </cell>
          <cell r="J107" t="str">
            <v>9752 BR</v>
          </cell>
          <cell r="K107" t="str">
            <v>Haren</v>
          </cell>
          <cell r="N107" t="str">
            <v>info@koningstotaalinstallateurs.nl </v>
          </cell>
          <cell r="Q107">
            <v>25</v>
          </cell>
          <cell r="R107" t="str">
            <v>excl BTW</v>
          </cell>
          <cell r="W107" t="str">
            <v>00890</v>
          </cell>
        </row>
        <row r="108">
          <cell r="A108" t="str">
            <v>0090</v>
          </cell>
          <cell r="C108" t="str">
            <v>dhr.</v>
          </cell>
          <cell r="D108" t="str">
            <v>heer</v>
          </cell>
          <cell r="E108" t="str">
            <v>Been</v>
          </cell>
          <cell r="G108" t="str">
            <v>Nick</v>
          </cell>
          <cell r="H108" t="str">
            <v xml:space="preserve"> </v>
          </cell>
          <cell r="I108" t="str">
            <v>Blekenweg 105</v>
          </cell>
          <cell r="J108" t="str">
            <v>9753 JR</v>
          </cell>
          <cell r="K108" t="str">
            <v>Haren</v>
          </cell>
          <cell r="N108" t="str">
            <v>n.been@ziggo.nl</v>
          </cell>
          <cell r="P108">
            <v>8</v>
          </cell>
          <cell r="Q108">
            <v>22.5</v>
          </cell>
          <cell r="R108" t="str">
            <v>incl BTW</v>
          </cell>
          <cell r="W108" t="str">
            <v>00900</v>
          </cell>
        </row>
        <row r="109">
          <cell r="A109" t="str">
            <v>0091</v>
          </cell>
          <cell r="C109" t="str">
            <v>dhr.</v>
          </cell>
          <cell r="D109" t="str">
            <v>heer</v>
          </cell>
          <cell r="E109" t="str">
            <v>Amerika</v>
          </cell>
          <cell r="G109" t="str">
            <v xml:space="preserve"> </v>
          </cell>
          <cell r="H109" t="str">
            <v xml:space="preserve"> </v>
          </cell>
          <cell r="I109" t="str">
            <v>Eelderweg 10</v>
          </cell>
          <cell r="J109" t="str">
            <v>9496 TA</v>
          </cell>
          <cell r="K109" t="str">
            <v>Bunne</v>
          </cell>
          <cell r="N109" t="str">
            <v>geen e-mailadres</v>
          </cell>
          <cell r="O109" t="str">
            <v>Contant of pinnen. E-mailadres onbekend.</v>
          </cell>
          <cell r="Q109">
            <v>30</v>
          </cell>
          <cell r="R109" t="str">
            <v>incl BTW</v>
          </cell>
          <cell r="W109" t="str">
            <v>00910</v>
          </cell>
        </row>
        <row r="110">
          <cell r="A110" t="str">
            <v>0092</v>
          </cell>
          <cell r="C110" t="str">
            <v>mevr.</v>
          </cell>
          <cell r="D110" t="str">
            <v>mevrouw</v>
          </cell>
          <cell r="E110" t="str">
            <v>Husers</v>
          </cell>
          <cell r="G110" t="str">
            <v>Mirian</v>
          </cell>
          <cell r="H110" t="str">
            <v xml:space="preserve"> </v>
          </cell>
          <cell r="I110" t="str">
            <v>Kamperfoeliweg 36</v>
          </cell>
          <cell r="J110" t="str">
            <v>9753 EP</v>
          </cell>
          <cell r="K110" t="str">
            <v>Haren</v>
          </cell>
          <cell r="N110" t="str">
            <v>m.husers1@kpnplanet.nl</v>
          </cell>
          <cell r="Q110">
            <v>75</v>
          </cell>
          <cell r="R110" t="str">
            <v>incl BTW</v>
          </cell>
          <cell r="W110" t="str">
            <v>00920</v>
          </cell>
        </row>
        <row r="111">
          <cell r="A111" t="str">
            <v>0093</v>
          </cell>
          <cell r="C111" t="str">
            <v>dhr.</v>
          </cell>
          <cell r="D111" t="str">
            <v>heer</v>
          </cell>
          <cell r="E111" t="str">
            <v>Raaij</v>
          </cell>
          <cell r="F111" t="str">
            <v>van</v>
          </cell>
          <cell r="G111" t="str">
            <v>Tom</v>
          </cell>
          <cell r="H111" t="str">
            <v>Stampede BV</v>
          </cell>
          <cell r="I111" t="str">
            <v>Rijksstraatweg 324</v>
          </cell>
          <cell r="J111" t="str">
            <v>9752 CN</v>
          </cell>
          <cell r="K111" t="str">
            <v>Haren</v>
          </cell>
          <cell r="N111" t="str">
            <v>t.vanraaij@mac.com</v>
          </cell>
          <cell r="P111">
            <v>8</v>
          </cell>
          <cell r="Q111">
            <v>65</v>
          </cell>
          <cell r="R111" t="str">
            <v>incl BTW</v>
          </cell>
          <cell r="W111" t="str">
            <v>00930</v>
          </cell>
        </row>
        <row r="112">
          <cell r="A112" t="str">
            <v>0094</v>
          </cell>
          <cell r="C112" t="str">
            <v>mevr.</v>
          </cell>
          <cell r="D112" t="str">
            <v>mevrouw</v>
          </cell>
          <cell r="E112" t="str">
            <v>Westerhuis</v>
          </cell>
          <cell r="G112" t="str">
            <v>Sandra</v>
          </cell>
          <cell r="H112" t="str">
            <v xml:space="preserve"> </v>
          </cell>
          <cell r="I112" t="str">
            <v>Wikkehof 24</v>
          </cell>
          <cell r="J112" t="str">
            <v>9753 AN</v>
          </cell>
          <cell r="K112" t="str">
            <v>Haren</v>
          </cell>
          <cell r="N112" t="str">
            <v>maw8877@hotmail.com</v>
          </cell>
          <cell r="P112">
            <v>13</v>
          </cell>
          <cell r="Q112">
            <v>35</v>
          </cell>
          <cell r="R112" t="str">
            <v>incl BTW</v>
          </cell>
          <cell r="S112" t="str">
            <v>burenkorting 20%</v>
          </cell>
          <cell r="W112" t="str">
            <v>00940</v>
          </cell>
        </row>
        <row r="113">
          <cell r="A113" t="str">
            <v>0095</v>
          </cell>
          <cell r="C113" t="str">
            <v>mevr.</v>
          </cell>
          <cell r="D113" t="str">
            <v>mevrouw</v>
          </cell>
          <cell r="E113" t="str">
            <v>Barelds</v>
          </cell>
          <cell r="G113" t="str">
            <v>Janny</v>
          </cell>
          <cell r="H113" t="str">
            <v xml:space="preserve"> </v>
          </cell>
          <cell r="I113" t="str">
            <v>Wikkehof 22</v>
          </cell>
          <cell r="J113" t="str">
            <v>9753 AN</v>
          </cell>
          <cell r="K113" t="str">
            <v>Haren</v>
          </cell>
          <cell r="N113" t="str">
            <v>janny3012@hotmail.com</v>
          </cell>
          <cell r="P113">
            <v>13</v>
          </cell>
          <cell r="Q113">
            <v>35</v>
          </cell>
          <cell r="R113" t="str">
            <v>incl BTW</v>
          </cell>
          <cell r="S113" t="str">
            <v>burenkorting 20%</v>
          </cell>
          <cell r="W113" t="str">
            <v>00950</v>
          </cell>
        </row>
        <row r="114">
          <cell r="A114" t="str">
            <v>0096</v>
          </cell>
          <cell r="C114" t="str">
            <v>mevr.</v>
          </cell>
          <cell r="D114" t="str">
            <v>mevrouw</v>
          </cell>
          <cell r="E114" t="str">
            <v>Werf</v>
          </cell>
          <cell r="F114" t="str">
            <v>van der</v>
          </cell>
          <cell r="G114" t="str">
            <v>I.</v>
          </cell>
          <cell r="H114" t="str">
            <v xml:space="preserve"> </v>
          </cell>
          <cell r="I114" t="str">
            <v>Wikkehof 26</v>
          </cell>
          <cell r="J114" t="str">
            <v>9753 AN</v>
          </cell>
          <cell r="K114" t="str">
            <v>Haren</v>
          </cell>
          <cell r="N114" t="str">
            <v>werfvdi@gmail.com</v>
          </cell>
          <cell r="P114">
            <v>13</v>
          </cell>
          <cell r="Q114">
            <v>35</v>
          </cell>
          <cell r="R114" t="str">
            <v>incl BTW</v>
          </cell>
          <cell r="S114" t="str">
            <v>burenkorting 20%</v>
          </cell>
          <cell r="W114" t="str">
            <v>00960</v>
          </cell>
        </row>
        <row r="115">
          <cell r="A115" t="str">
            <v>0097</v>
          </cell>
          <cell r="C115" t="str">
            <v>dhr.</v>
          </cell>
          <cell r="D115" t="str">
            <v>heer</v>
          </cell>
          <cell r="E115" t="str">
            <v>Heideveld</v>
          </cell>
          <cell r="G115" t="str">
            <v>Paul</v>
          </cell>
          <cell r="H115" t="str">
            <v>Paul's Snackcorner</v>
          </cell>
          <cell r="I115" t="str">
            <v>Rijksstraatweg 173</v>
          </cell>
          <cell r="J115" t="str">
            <v>9752 BE</v>
          </cell>
          <cell r="K115" t="str">
            <v>Haren</v>
          </cell>
          <cell r="N115" t="str">
            <v>paul_boon91@hotmail.com</v>
          </cell>
          <cell r="P115">
            <v>4</v>
          </cell>
          <cell r="Q115">
            <v>30</v>
          </cell>
          <cell r="R115" t="str">
            <v>excl BTW</v>
          </cell>
          <cell r="W115" t="str">
            <v>00970</v>
          </cell>
        </row>
        <row r="116">
          <cell r="A116" t="str">
            <v>0098</v>
          </cell>
          <cell r="Q116">
            <v>30</v>
          </cell>
          <cell r="R116" t="str">
            <v>incl BTW</v>
          </cell>
          <cell r="W116" t="str">
            <v>00980</v>
          </cell>
        </row>
        <row r="117">
          <cell r="A117" t="str">
            <v>0099</v>
          </cell>
          <cell r="C117" t="str">
            <v>mevr.</v>
          </cell>
          <cell r="D117" t="str">
            <v>mevrouw</v>
          </cell>
          <cell r="E117" t="str">
            <v>Hoen</v>
          </cell>
          <cell r="G117" t="str">
            <v>Nynke</v>
          </cell>
          <cell r="H117" t="str">
            <v xml:space="preserve"> </v>
          </cell>
          <cell r="I117" t="str">
            <v>Boerhoorn 1D</v>
          </cell>
          <cell r="J117" t="str">
            <v>9756 CK</v>
          </cell>
          <cell r="K117" t="str">
            <v>Glimmen</v>
          </cell>
          <cell r="N117" t="str">
            <v>nynke@yahoen.nl</v>
          </cell>
          <cell r="O117" t="str">
            <v>Burenkorting toegepast.</v>
          </cell>
          <cell r="P117">
            <v>12</v>
          </cell>
          <cell r="Q117">
            <v>17.5</v>
          </cell>
          <cell r="R117" t="str">
            <v>incl BTW</v>
          </cell>
          <cell r="W117" t="str">
            <v>00990</v>
          </cell>
        </row>
        <row r="118">
          <cell r="A118" t="str">
            <v>0100</v>
          </cell>
          <cell r="C118" t="str">
            <v>dhr.</v>
          </cell>
          <cell r="D118" t="str">
            <v>heer</v>
          </cell>
          <cell r="E118" t="str">
            <v>Spoor</v>
          </cell>
          <cell r="G118" t="str">
            <v>Angelo</v>
          </cell>
          <cell r="H118" t="str">
            <v xml:space="preserve"> </v>
          </cell>
          <cell r="I118" t="str">
            <v>Mellensteeg 71</v>
          </cell>
          <cell r="J118" t="str">
            <v>9753 HM</v>
          </cell>
          <cell r="K118" t="str">
            <v>Haren</v>
          </cell>
          <cell r="N118" t="str">
            <v>hvok@hotmail.com</v>
          </cell>
          <cell r="Q118">
            <v>25</v>
          </cell>
          <cell r="R118" t="str">
            <v>incl BTW</v>
          </cell>
          <cell r="W118" t="str">
            <v>01000</v>
          </cell>
        </row>
        <row r="119">
          <cell r="A119" t="str">
            <v>0101</v>
          </cell>
          <cell r="C119" t="str">
            <v>mevr.</v>
          </cell>
          <cell r="D119" t="str">
            <v>mevrouw</v>
          </cell>
          <cell r="E119" t="str">
            <v>Lanzilli</v>
          </cell>
          <cell r="G119" t="str">
            <v>Nathalie</v>
          </cell>
          <cell r="H119" t="str">
            <v>Lanzilli Hair Solutions</v>
          </cell>
          <cell r="I119" t="str">
            <v>Verlengde Hereweg 47</v>
          </cell>
          <cell r="J119" t="str">
            <v>9721 AC</v>
          </cell>
          <cell r="K119" t="str">
            <v>Groningen</v>
          </cell>
          <cell r="N119" t="str">
            <v>lanzillihairsolutions@gmail.com</v>
          </cell>
          <cell r="O119" t="str">
            <v>wegens niet betalen, niet meer bezocht.</v>
          </cell>
          <cell r="Q119">
            <v>35</v>
          </cell>
          <cell r="R119" t="str">
            <v>excl BTW</v>
          </cell>
          <cell r="W119" t="str">
            <v>01010</v>
          </cell>
        </row>
        <row r="120">
          <cell r="A120" t="str">
            <v>0102</v>
          </cell>
          <cell r="C120" t="str">
            <v>mevr.</v>
          </cell>
          <cell r="D120" t="str">
            <v>mevrouw</v>
          </cell>
          <cell r="E120" t="str">
            <v>Klamer</v>
          </cell>
          <cell r="G120" t="str">
            <v>Alice</v>
          </cell>
          <cell r="H120" t="str">
            <v xml:space="preserve"> </v>
          </cell>
          <cell r="I120" t="str">
            <v>Oude Borg 24</v>
          </cell>
          <cell r="J120" t="str">
            <v>9753 BV</v>
          </cell>
          <cell r="K120" t="str">
            <v>Haren</v>
          </cell>
          <cell r="N120" t="str">
            <v>alice.kl@ziggo.nl</v>
          </cell>
          <cell r="Q120">
            <v>240</v>
          </cell>
          <cell r="R120" t="str">
            <v>incl BTW</v>
          </cell>
          <cell r="W120" t="str">
            <v>01020</v>
          </cell>
        </row>
        <row r="121">
          <cell r="A121" t="str">
            <v>0103</v>
          </cell>
          <cell r="C121" t="str">
            <v>mevr.</v>
          </cell>
          <cell r="D121" t="str">
            <v>mevrouw</v>
          </cell>
          <cell r="G121" t="str">
            <v>Mirka</v>
          </cell>
          <cell r="H121" t="str">
            <v xml:space="preserve"> </v>
          </cell>
          <cell r="I121" t="str">
            <v>Paulus Potterstraat 56</v>
          </cell>
          <cell r="J121" t="str">
            <v>9601 IS</v>
          </cell>
          <cell r="K121" t="str">
            <v>Hoogezand</v>
          </cell>
          <cell r="N121" t="str">
            <v>geen e-mailadres</v>
          </cell>
          <cell r="O121" t="str">
            <v>Contant of pinnen. E-mailadres onbekend.</v>
          </cell>
          <cell r="Q121">
            <v>25</v>
          </cell>
          <cell r="R121" t="str">
            <v>incl BTW</v>
          </cell>
          <cell r="W121" t="str">
            <v>01030</v>
          </cell>
        </row>
        <row r="122">
          <cell r="A122" t="str">
            <v>0104</v>
          </cell>
          <cell r="C122" t="str">
            <v>mevr.</v>
          </cell>
          <cell r="D122" t="str">
            <v>mevrouw</v>
          </cell>
          <cell r="E122" t="str">
            <v>Rooij</v>
          </cell>
          <cell r="F122" t="str">
            <v>de</v>
          </cell>
          <cell r="G122" t="str">
            <v>Lisette</v>
          </cell>
          <cell r="H122" t="str">
            <v xml:space="preserve"> </v>
          </cell>
          <cell r="I122" t="str">
            <v>Perklaan 20</v>
          </cell>
          <cell r="J122" t="str">
            <v>9752 GP</v>
          </cell>
          <cell r="K122" t="str">
            <v>Haren</v>
          </cell>
          <cell r="N122" t="str">
            <v>jetair02@hotmail.com</v>
          </cell>
          <cell r="P122">
            <v>12</v>
          </cell>
          <cell r="Q122">
            <v>25</v>
          </cell>
          <cell r="R122" t="str">
            <v>incl BTW</v>
          </cell>
          <cell r="W122" t="str">
            <v>01040</v>
          </cell>
        </row>
        <row r="123">
          <cell r="A123" t="str">
            <v>0105</v>
          </cell>
          <cell r="C123" t="str">
            <v>mevr.</v>
          </cell>
          <cell r="D123" t="str">
            <v>mevrouw</v>
          </cell>
          <cell r="E123" t="str">
            <v>Edelenbos</v>
          </cell>
          <cell r="G123" t="str">
            <v>Monica</v>
          </cell>
          <cell r="H123" t="str">
            <v xml:space="preserve"> </v>
          </cell>
          <cell r="I123" t="str">
            <v>Tuindorpweg 28</v>
          </cell>
          <cell r="J123" t="str">
            <v>9753 JD</v>
          </cell>
          <cell r="K123" t="str">
            <v>Haren</v>
          </cell>
          <cell r="N123" t="str">
            <v>meibos@home.nl</v>
          </cell>
          <cell r="Q123">
            <v>100</v>
          </cell>
          <cell r="R123" t="str">
            <v>incl BTW</v>
          </cell>
          <cell r="W123" t="str">
            <v>01050</v>
          </cell>
        </row>
        <row r="124">
          <cell r="A124" t="str">
            <v>0106</v>
          </cell>
          <cell r="C124" t="str">
            <v>dhr.</v>
          </cell>
          <cell r="D124" t="str">
            <v>heer</v>
          </cell>
          <cell r="E124" t="str">
            <v>Hartman</v>
          </cell>
          <cell r="G124" t="str">
            <v>Niek</v>
          </cell>
          <cell r="H124" t="str">
            <v>Paviljoen Appelbergen</v>
          </cell>
          <cell r="I124" t="str">
            <v>Hoge Heereweg 33</v>
          </cell>
          <cell r="J124" t="str">
            <v>9756 TG</v>
          </cell>
          <cell r="K124" t="str">
            <v>Glimmen</v>
          </cell>
          <cell r="N124" t="str">
            <v>info@paviljoenappelbergen.nl</v>
          </cell>
          <cell r="O124" t="str">
            <v>Belt zelf voor nieuwe afspraak.</v>
          </cell>
          <cell r="Q124">
            <v>60</v>
          </cell>
          <cell r="R124" t="str">
            <v>excl BTW</v>
          </cell>
          <cell r="W124" t="str">
            <v>01060</v>
          </cell>
        </row>
        <row r="125">
          <cell r="A125" t="str">
            <v>0107</v>
          </cell>
          <cell r="C125" t="str">
            <v>mevr.</v>
          </cell>
          <cell r="D125" t="str">
            <v>mevrouw</v>
          </cell>
          <cell r="E125" t="str">
            <v>Groenewold</v>
          </cell>
          <cell r="G125" t="str">
            <v>Jeanet</v>
          </cell>
          <cell r="H125" t="str">
            <v xml:space="preserve"> </v>
          </cell>
          <cell r="I125" t="str">
            <v>Nijenoertweg 69</v>
          </cell>
          <cell r="J125" t="str">
            <v>9351 HN</v>
          </cell>
          <cell r="K125" t="str">
            <v>Leek</v>
          </cell>
          <cell r="N125" t="str">
            <v>netje17@hotmail.com</v>
          </cell>
          <cell r="Q125">
            <v>30</v>
          </cell>
          <cell r="R125" t="str">
            <v>incl BTW</v>
          </cell>
          <cell r="W125" t="str">
            <v>01070</v>
          </cell>
        </row>
        <row r="126">
          <cell r="A126" t="str">
            <v>0108</v>
          </cell>
          <cell r="C126" t="str">
            <v>dhr.</v>
          </cell>
          <cell r="D126" t="str">
            <v>heer</v>
          </cell>
          <cell r="E126" t="str">
            <v>Tempel</v>
          </cell>
          <cell r="G126" t="str">
            <v>Constantijn</v>
          </cell>
          <cell r="H126" t="str">
            <v>Steigerhouttrend</v>
          </cell>
          <cell r="I126" t="str">
            <v>Rouaanstraat 5</v>
          </cell>
          <cell r="J126" t="str">
            <v>9723 CA</v>
          </cell>
          <cell r="K126" t="str">
            <v>Groningen</v>
          </cell>
          <cell r="N126" t="str">
            <v>info@steigerhouttrend.nl</v>
          </cell>
          <cell r="Q126">
            <v>50</v>
          </cell>
          <cell r="R126" t="str">
            <v>incl BTW</v>
          </cell>
          <cell r="W126" t="str">
            <v>01080</v>
          </cell>
        </row>
        <row r="127">
          <cell r="A127" t="str">
            <v>0109</v>
          </cell>
          <cell r="C127" t="str">
            <v>dhr.</v>
          </cell>
          <cell r="D127" t="str">
            <v>heer</v>
          </cell>
          <cell r="G127" t="str">
            <v>Omar</v>
          </cell>
          <cell r="H127" t="str">
            <v>Ristorante Mediterraneo</v>
          </cell>
          <cell r="I127" t="str">
            <v>Rijksstraatweg 193C</v>
          </cell>
          <cell r="J127" t="str">
            <v>9752 BH</v>
          </cell>
          <cell r="K127" t="str">
            <v>Haren</v>
          </cell>
          <cell r="N127" t="str">
            <v>info@ristorantemediterraneo.nl</v>
          </cell>
          <cell r="Q127">
            <v>100</v>
          </cell>
          <cell r="R127" t="str">
            <v>excl BTW</v>
          </cell>
          <cell r="W127" t="str">
            <v>01090</v>
          </cell>
        </row>
        <row r="128">
          <cell r="A128" t="str">
            <v>0110</v>
          </cell>
          <cell r="C128" t="str">
            <v>mevr.</v>
          </cell>
          <cell r="D128" t="str">
            <v>mevrouw</v>
          </cell>
          <cell r="E128" t="str">
            <v>Wanningen</v>
          </cell>
          <cell r="G128" t="str">
            <v>Monique</v>
          </cell>
          <cell r="H128" t="str">
            <v xml:space="preserve"> </v>
          </cell>
          <cell r="I128" t="str">
            <v>Kampstukkenweg 7</v>
          </cell>
          <cell r="J128" t="str">
            <v>9494 PH</v>
          </cell>
          <cell r="K128" t="str">
            <v>Yde</v>
          </cell>
          <cell r="N128" t="str">
            <v>m.wanningenyde@gmail.com</v>
          </cell>
          <cell r="P128">
            <v>6</v>
          </cell>
          <cell r="Q128">
            <v>30</v>
          </cell>
          <cell r="R128" t="str">
            <v>incl BTW</v>
          </cell>
          <cell r="W128" t="str">
            <v>01100</v>
          </cell>
        </row>
        <row r="129">
          <cell r="A129" t="str">
            <v>0111</v>
          </cell>
          <cell r="C129" t="str">
            <v>mevr.</v>
          </cell>
          <cell r="D129" t="str">
            <v>mevrouw</v>
          </cell>
          <cell r="E129" t="str">
            <v>Ruiter</v>
          </cell>
          <cell r="G129" t="str">
            <v>Frederique</v>
          </cell>
          <cell r="H129" t="str">
            <v xml:space="preserve"> </v>
          </cell>
          <cell r="I129" t="str">
            <v>Laagveld 84</v>
          </cell>
          <cell r="J129" t="str">
            <v>9753 KC</v>
          </cell>
          <cell r="K129" t="str">
            <v>Haren</v>
          </cell>
          <cell r="N129" t="str">
            <v>frederiqueruiter@outlook.com</v>
          </cell>
          <cell r="Q129">
            <v>20</v>
          </cell>
          <cell r="R129" t="str">
            <v>incl BTW</v>
          </cell>
          <cell r="W129" t="str">
            <v>01110</v>
          </cell>
        </row>
        <row r="130">
          <cell r="A130" t="str">
            <v>0112</v>
          </cell>
          <cell r="C130" t="str">
            <v>dhr.</v>
          </cell>
          <cell r="D130" t="str">
            <v>heer</v>
          </cell>
          <cell r="E130" t="str">
            <v>Engelsman</v>
          </cell>
          <cell r="G130" t="str">
            <v>Marcel</v>
          </cell>
          <cell r="H130" t="str">
            <v xml:space="preserve"> </v>
          </cell>
          <cell r="I130" t="str">
            <v>Perklaan 17</v>
          </cell>
          <cell r="J130" t="str">
            <v>9752 GN</v>
          </cell>
          <cell r="K130" t="str">
            <v>Haren</v>
          </cell>
          <cell r="N130" t="str">
            <v>owds77@hotmail.com</v>
          </cell>
          <cell r="Q130">
            <v>90</v>
          </cell>
          <cell r="R130" t="str">
            <v>incl BTW</v>
          </cell>
          <cell r="W130" t="str">
            <v>01120</v>
          </cell>
        </row>
        <row r="131">
          <cell r="A131" t="str">
            <v>0113</v>
          </cell>
          <cell r="C131" t="str">
            <v>dhr.</v>
          </cell>
          <cell r="D131" t="str">
            <v>heer</v>
          </cell>
          <cell r="E131" t="str">
            <v>Zuidema</v>
          </cell>
          <cell r="G131" t="str">
            <v>Erik</v>
          </cell>
          <cell r="H131" t="str">
            <v xml:space="preserve"> </v>
          </cell>
          <cell r="I131" t="str">
            <v>Viermat 8</v>
          </cell>
          <cell r="J131" t="str">
            <v>9753 KW</v>
          </cell>
          <cell r="K131" t="str">
            <v>Haren</v>
          </cell>
          <cell r="N131" t="str">
            <v>efzuidema@home.nl</v>
          </cell>
          <cell r="Q131">
            <v>100</v>
          </cell>
          <cell r="R131" t="str">
            <v>incl BTW</v>
          </cell>
          <cell r="W131" t="str">
            <v>01130</v>
          </cell>
        </row>
        <row r="132">
          <cell r="A132" t="str">
            <v>0114</v>
          </cell>
          <cell r="C132" t="str">
            <v>dhr.</v>
          </cell>
          <cell r="D132" t="str">
            <v>heer</v>
          </cell>
          <cell r="E132" t="str">
            <v>Camera</v>
          </cell>
          <cell r="G132" t="str">
            <v>Daniël</v>
          </cell>
          <cell r="H132" t="str">
            <v>Restaurant Il Lago</v>
          </cell>
          <cell r="I132" t="str">
            <v>S.O.J. Palmelaan 305</v>
          </cell>
          <cell r="J132" t="str">
            <v>9728 VJ</v>
          </cell>
          <cell r="K132" t="str">
            <v>Groningen</v>
          </cell>
          <cell r="N132" t="str">
            <v>info@il-lago.nl</v>
          </cell>
          <cell r="O132" t="str">
            <v>Overeenkomst beëindigd op 1-8-2018</v>
          </cell>
          <cell r="Q132">
            <v>120</v>
          </cell>
          <cell r="R132" t="str">
            <v>excl BTW</v>
          </cell>
          <cell r="W132" t="str">
            <v>01140</v>
          </cell>
        </row>
        <row r="133">
          <cell r="A133" t="str">
            <v>0115</v>
          </cell>
          <cell r="C133" t="str">
            <v>dhr.</v>
          </cell>
          <cell r="D133" t="str">
            <v>heer</v>
          </cell>
          <cell r="E133" t="str">
            <v>Tooren</v>
          </cell>
          <cell r="G133" t="str">
            <v>Björn</v>
          </cell>
          <cell r="H133" t="str">
            <v>de Frietbackery</v>
          </cell>
          <cell r="I133" t="str">
            <v>Brink 22</v>
          </cell>
          <cell r="J133" t="str">
            <v>9401 HT</v>
          </cell>
          <cell r="K133" t="str">
            <v>Assen</v>
          </cell>
          <cell r="N133" t="str">
            <v>bjorn_tooren@hotmail.com</v>
          </cell>
          <cell r="Q133">
            <v>500</v>
          </cell>
          <cell r="R133" t="str">
            <v>incl BTW</v>
          </cell>
          <cell r="W133" t="str">
            <v>01150</v>
          </cell>
        </row>
        <row r="134">
          <cell r="A134" t="str">
            <v>0116</v>
          </cell>
          <cell r="C134" t="str">
            <v>dhr.</v>
          </cell>
          <cell r="D134" t="str">
            <v>heer</v>
          </cell>
          <cell r="H134" t="str">
            <v xml:space="preserve"> </v>
          </cell>
          <cell r="I134" t="str">
            <v>Meentweg 20</v>
          </cell>
          <cell r="J134" t="str">
            <v>9756 AN</v>
          </cell>
          <cell r="K134" t="str">
            <v>Glimmen</v>
          </cell>
          <cell r="N134" t="str">
            <v>geen e-mailadres</v>
          </cell>
          <cell r="O134" t="str">
            <v>Contant of pinnen. E-mailadres onbekend.</v>
          </cell>
          <cell r="R134" t="str">
            <v>incl BTW</v>
          </cell>
          <cell r="W134" t="str">
            <v>01160</v>
          </cell>
        </row>
        <row r="135">
          <cell r="A135" t="str">
            <v>0117</v>
          </cell>
          <cell r="C135" t="str">
            <v>dhr.</v>
          </cell>
          <cell r="D135" t="str">
            <v>heer</v>
          </cell>
          <cell r="E135" t="str">
            <v>Groenwold</v>
          </cell>
          <cell r="G135" t="str">
            <v>Hendrikus</v>
          </cell>
          <cell r="H135" t="str">
            <v xml:space="preserve"> </v>
          </cell>
          <cell r="I135" t="str">
            <v>Norgerweg 103A</v>
          </cell>
          <cell r="J135" t="str">
            <v>9494 PA</v>
          </cell>
          <cell r="K135" t="str">
            <v>Yde</v>
          </cell>
          <cell r="N135" t="str">
            <v>hendrikus.groenwold@home.nl</v>
          </cell>
          <cell r="O135" t="str">
            <v>Eerst bellen!</v>
          </cell>
          <cell r="Q135">
            <v>30</v>
          </cell>
          <cell r="R135" t="str">
            <v>incl BTW</v>
          </cell>
          <cell r="W135" t="str">
            <v>01170</v>
          </cell>
        </row>
        <row r="136">
          <cell r="A136" t="str">
            <v>0118</v>
          </cell>
          <cell r="C136" t="str">
            <v>dhr.</v>
          </cell>
          <cell r="D136" t="str">
            <v>heer</v>
          </cell>
          <cell r="E136" t="str">
            <v>Waalkens</v>
          </cell>
          <cell r="G136" t="str">
            <v>Gido</v>
          </cell>
          <cell r="H136" t="str">
            <v xml:space="preserve"> </v>
          </cell>
          <cell r="I136" t="str">
            <v xml:space="preserve"> </v>
          </cell>
          <cell r="N136" t="str">
            <v>gido@waalkens.eu</v>
          </cell>
          <cell r="O136" t="str">
            <v>Locatie Panhuysstraat 1 Groningen</v>
          </cell>
          <cell r="Q136">
            <v>30</v>
          </cell>
          <cell r="R136" t="str">
            <v>incl BTW</v>
          </cell>
          <cell r="W136" t="str">
            <v>01180</v>
          </cell>
        </row>
        <row r="137">
          <cell r="A137" t="str">
            <v>0119</v>
          </cell>
          <cell r="C137" t="str">
            <v>dhr.</v>
          </cell>
          <cell r="D137" t="str">
            <v>heer</v>
          </cell>
          <cell r="E137" t="str">
            <v>Nald</v>
          </cell>
          <cell r="F137" t="str">
            <v>van der</v>
          </cell>
          <cell r="G137" t="str">
            <v>Harry</v>
          </cell>
          <cell r="H137" t="str">
            <v xml:space="preserve"> </v>
          </cell>
          <cell r="I137" t="str">
            <v xml:space="preserve"> </v>
          </cell>
          <cell r="N137" t="str">
            <v>h.vandernald@hotmail.nl</v>
          </cell>
          <cell r="R137" t="str">
            <v>excl BTW</v>
          </cell>
          <cell r="W137" t="str">
            <v>01190</v>
          </cell>
        </row>
        <row r="138">
          <cell r="A138" t="str">
            <v>0120</v>
          </cell>
          <cell r="C138" t="str">
            <v>dhr.</v>
          </cell>
          <cell r="D138" t="str">
            <v>heer</v>
          </cell>
          <cell r="E138" t="str">
            <v>Kool</v>
          </cell>
          <cell r="G138" t="str">
            <v>Nico</v>
          </cell>
          <cell r="H138" t="str">
            <v>Nico Kool Schilderswerken en Glasservice</v>
          </cell>
          <cell r="I138" t="str">
            <v>Osloweg 124</v>
          </cell>
          <cell r="J138" t="str">
            <v>9723 BX</v>
          </cell>
          <cell r="K138" t="str">
            <v>Groningen</v>
          </cell>
          <cell r="N138" t="str">
            <v>info@univeste.nl</v>
          </cell>
          <cell r="O138" t="str">
            <v>Glasbewassing buitenzijde</v>
          </cell>
          <cell r="P138">
            <v>8</v>
          </cell>
          <cell r="Q138">
            <v>90</v>
          </cell>
          <cell r="R138" t="str">
            <v>excl BTW</v>
          </cell>
          <cell r="W138" t="str">
            <v>01200</v>
          </cell>
        </row>
        <row r="139">
          <cell r="A139" t="str">
            <v>0120</v>
          </cell>
          <cell r="C139" t="str">
            <v>dhr.</v>
          </cell>
          <cell r="D139" t="str">
            <v>heer</v>
          </cell>
          <cell r="E139" t="str">
            <v>Kool</v>
          </cell>
          <cell r="G139" t="str">
            <v>Nico</v>
          </cell>
          <cell r="H139" t="str">
            <v>Nico Kool Schilderswerken en Glasservice</v>
          </cell>
          <cell r="I139" t="str">
            <v>Osloweg 124</v>
          </cell>
          <cell r="J139" t="str">
            <v>9723 BX</v>
          </cell>
          <cell r="K139" t="str">
            <v>Groningen</v>
          </cell>
          <cell r="N139" t="str">
            <v>info@univeste.nl</v>
          </cell>
          <cell r="O139" t="str">
            <v>Glasbewassing binnenzijde</v>
          </cell>
          <cell r="P139">
            <v>12</v>
          </cell>
          <cell r="Q139">
            <v>120</v>
          </cell>
          <cell r="R139" t="str">
            <v>excl BTW</v>
          </cell>
          <cell r="W139" t="str">
            <v>01201</v>
          </cell>
        </row>
        <row r="140">
          <cell r="A140" t="str">
            <v>0120</v>
          </cell>
          <cell r="C140" t="str">
            <v>dhr.</v>
          </cell>
          <cell r="D140" t="str">
            <v>heer</v>
          </cell>
          <cell r="E140" t="str">
            <v>Kool</v>
          </cell>
          <cell r="G140" t="str">
            <v>Nico</v>
          </cell>
          <cell r="H140" t="str">
            <v>Nico Kool Schilderswerken en Glasservice</v>
          </cell>
          <cell r="I140" t="str">
            <v>Osloweg 124</v>
          </cell>
          <cell r="J140" t="str">
            <v>9723 BX</v>
          </cell>
          <cell r="K140" t="str">
            <v>Groningen</v>
          </cell>
          <cell r="N140" t="str">
            <v>info@univeste.nl</v>
          </cell>
          <cell r="O140" t="str">
            <v>Reiniging binnenzijde</v>
          </cell>
          <cell r="Q140">
            <v>220</v>
          </cell>
          <cell r="R140" t="str">
            <v>excl BTW</v>
          </cell>
          <cell r="W140" t="str">
            <v>01202</v>
          </cell>
        </row>
        <row r="141">
          <cell r="A141" t="str">
            <v>0121</v>
          </cell>
          <cell r="C141" t="str">
            <v>mevr.</v>
          </cell>
          <cell r="D141" t="str">
            <v>mevrouw</v>
          </cell>
          <cell r="E141" t="str">
            <v>Dekker</v>
          </cell>
          <cell r="G141" t="str">
            <v>Hera</v>
          </cell>
          <cell r="H141" t="str">
            <v xml:space="preserve"> </v>
          </cell>
          <cell r="I141" t="str">
            <v>Hereweg 103</v>
          </cell>
          <cell r="J141" t="str">
            <v>9721 AA</v>
          </cell>
          <cell r="K141" t="str">
            <v>Groningen</v>
          </cell>
          <cell r="N141" t="str">
            <v>heradekker@hotmail.com</v>
          </cell>
          <cell r="R141" t="str">
            <v>incl BTW</v>
          </cell>
          <cell r="W141" t="str">
            <v>01210</v>
          </cell>
        </row>
        <row r="142">
          <cell r="A142" t="str">
            <v>0122</v>
          </cell>
          <cell r="C142" t="str">
            <v>fam.</v>
          </cell>
          <cell r="D142" t="str">
            <v>familie</v>
          </cell>
          <cell r="E142" t="str">
            <v>Romp</v>
          </cell>
          <cell r="G142" t="str">
            <v xml:space="preserve"> </v>
          </cell>
          <cell r="H142" t="str">
            <v xml:space="preserve"> </v>
          </cell>
          <cell r="I142" t="str">
            <v>Tuindorpweg 19</v>
          </cell>
          <cell r="J142" t="str">
            <v>9753 JB</v>
          </cell>
          <cell r="K142" t="str">
            <v>Haren</v>
          </cell>
          <cell r="O142" t="str">
            <v>Contant of pinnen. E-mailadres onbekend.</v>
          </cell>
          <cell r="P142">
            <v>8</v>
          </cell>
          <cell r="Q142">
            <v>30</v>
          </cell>
          <cell r="R142" t="str">
            <v>incl BTW</v>
          </cell>
          <cell r="W142" t="str">
            <v>01220</v>
          </cell>
        </row>
        <row r="143">
          <cell r="A143" t="str">
            <v>0123</v>
          </cell>
          <cell r="P143">
            <v>8</v>
          </cell>
          <cell r="Q143">
            <v>25</v>
          </cell>
          <cell r="R143" t="str">
            <v>incl BTW</v>
          </cell>
          <cell r="W143" t="str">
            <v>01230</v>
          </cell>
        </row>
        <row r="144">
          <cell r="A144" t="str">
            <v>0124</v>
          </cell>
          <cell r="C144" t="str">
            <v>dhr.</v>
          </cell>
          <cell r="D144" t="str">
            <v>heer</v>
          </cell>
          <cell r="E144" t="str">
            <v>Plenter</v>
          </cell>
          <cell r="G144" t="str">
            <v>Henk</v>
          </cell>
          <cell r="H144" t="str">
            <v xml:space="preserve"> </v>
          </cell>
          <cell r="I144" t="str">
            <v>Oosterweg 10</v>
          </cell>
          <cell r="J144" t="str">
            <v>9751 PG</v>
          </cell>
          <cell r="K144" t="str">
            <v>Haren</v>
          </cell>
          <cell r="N144" t="str">
            <v>hplenter@ziggo.nl</v>
          </cell>
          <cell r="P144">
            <v>8</v>
          </cell>
          <cell r="Q144">
            <v>25</v>
          </cell>
          <cell r="R144" t="str">
            <v>incl BTW</v>
          </cell>
          <cell r="W144" t="str">
            <v>01240</v>
          </cell>
        </row>
        <row r="145">
          <cell r="A145" t="str">
            <v>0124</v>
          </cell>
          <cell r="C145" t="str">
            <v>dhr.</v>
          </cell>
          <cell r="D145" t="str">
            <v>heer</v>
          </cell>
          <cell r="E145" t="str">
            <v>Plenter</v>
          </cell>
          <cell r="G145" t="str">
            <v>Harry</v>
          </cell>
          <cell r="I145" t="str">
            <v>Oosterweg 10</v>
          </cell>
          <cell r="J145" t="str">
            <v>9751 PG</v>
          </cell>
          <cell r="K145" t="str">
            <v>Haren</v>
          </cell>
          <cell r="N145" t="str">
            <v>hplenter@ziggo.nl</v>
          </cell>
          <cell r="O145" t="str">
            <v>houtwerk</v>
          </cell>
          <cell r="Q145">
            <v>90</v>
          </cell>
          <cell r="R145" t="str">
            <v>incl BTW</v>
          </cell>
          <cell r="W145" t="str">
            <v>01241</v>
          </cell>
        </row>
        <row r="146">
          <cell r="A146" t="str">
            <v>0125</v>
          </cell>
          <cell r="C146" t="str">
            <v>dhr.</v>
          </cell>
          <cell r="D146" t="str">
            <v>heer</v>
          </cell>
          <cell r="E146" t="str">
            <v>Kremer</v>
          </cell>
          <cell r="G146" t="str">
            <v>Erik</v>
          </cell>
          <cell r="H146" t="str">
            <v>KRE Vastgoed</v>
          </cell>
          <cell r="I146" t="str">
            <v>Hereweg 103</v>
          </cell>
          <cell r="J146" t="str">
            <v>9721 AA</v>
          </cell>
          <cell r="K146" t="str">
            <v>Groningen</v>
          </cell>
          <cell r="N146" t="str">
            <v>kremer@krevastgoed.nl</v>
          </cell>
          <cell r="Q146">
            <v>60</v>
          </cell>
          <cell r="R146" t="str">
            <v>incl BTW</v>
          </cell>
          <cell r="W146" t="str">
            <v>01250</v>
          </cell>
        </row>
        <row r="147">
          <cell r="A147" t="str">
            <v>0125</v>
          </cell>
          <cell r="C147" t="str">
            <v>dhr.</v>
          </cell>
          <cell r="D147" t="str">
            <v>heer</v>
          </cell>
          <cell r="E147" t="str">
            <v>Kremer</v>
          </cell>
          <cell r="G147" t="str">
            <v>Erik</v>
          </cell>
          <cell r="H147" t="str">
            <v>KRE Vastgoed</v>
          </cell>
          <cell r="I147" t="str">
            <v>Hereweg 103</v>
          </cell>
          <cell r="J147" t="str">
            <v>9721 AA</v>
          </cell>
          <cell r="K147" t="str">
            <v>Groningen</v>
          </cell>
          <cell r="N147" t="str">
            <v>kremer@krevastgoed.nl</v>
          </cell>
          <cell r="O147" t="str">
            <v>Reiniging dakgoten.</v>
          </cell>
          <cell r="Q147">
            <v>92.5</v>
          </cell>
          <cell r="R147" t="str">
            <v>incl BTW</v>
          </cell>
          <cell r="W147" t="str">
            <v>01251</v>
          </cell>
        </row>
        <row r="148">
          <cell r="A148" t="str">
            <v>0126</v>
          </cell>
          <cell r="C148" t="str">
            <v>mevr.</v>
          </cell>
          <cell r="D148" t="str">
            <v>mevrouw</v>
          </cell>
          <cell r="E148" t="str">
            <v>Werff</v>
          </cell>
          <cell r="F148" t="str">
            <v>van der</v>
          </cell>
          <cell r="G148" t="str">
            <v>Marian</v>
          </cell>
          <cell r="H148" t="str">
            <v xml:space="preserve"> </v>
          </cell>
          <cell r="I148" t="str">
            <v>Zuiderkampen 17</v>
          </cell>
          <cell r="J148" t="str">
            <v>9751 WH</v>
          </cell>
          <cell r="K148" t="str">
            <v>Haren</v>
          </cell>
          <cell r="N148" t="str">
            <v>m.werff@outlook.com</v>
          </cell>
          <cell r="P148">
            <v>8</v>
          </cell>
          <cell r="Q148">
            <v>30</v>
          </cell>
          <cell r="R148" t="str">
            <v>incl BTW</v>
          </cell>
          <cell r="S148" t="str">
            <v>burenkorting 15%</v>
          </cell>
          <cell r="W148" t="str">
            <v>01260</v>
          </cell>
        </row>
        <row r="149">
          <cell r="A149" t="str">
            <v>0127</v>
          </cell>
          <cell r="C149" t="str">
            <v>dhr.</v>
          </cell>
          <cell r="D149" t="str">
            <v>heer</v>
          </cell>
          <cell r="E149" t="str">
            <v>Werleman</v>
          </cell>
          <cell r="G149" t="str">
            <v>S.</v>
          </cell>
          <cell r="H149" t="str">
            <v>Tandartspraktijk Werleman</v>
          </cell>
          <cell r="I149" t="str">
            <v>Schoolpad 41</v>
          </cell>
          <cell r="J149" t="str">
            <v>9751 RG</v>
          </cell>
          <cell r="K149" t="str">
            <v>Haren</v>
          </cell>
          <cell r="N149" t="str">
            <v>info@tandartsinharen.nl</v>
          </cell>
          <cell r="P149">
            <v>6</v>
          </cell>
          <cell r="Q149">
            <v>91.3</v>
          </cell>
          <cell r="R149" t="str">
            <v>incl BTW</v>
          </cell>
          <cell r="S149" t="str">
            <v xml:space="preserve"> </v>
          </cell>
          <cell r="W149" t="str">
            <v>01271</v>
          </cell>
        </row>
        <row r="150">
          <cell r="A150" t="str">
            <v>0127</v>
          </cell>
          <cell r="C150" t="str">
            <v>dhr.</v>
          </cell>
          <cell r="D150" t="str">
            <v>heer</v>
          </cell>
          <cell r="E150" t="str">
            <v>Werleman</v>
          </cell>
          <cell r="G150" t="str">
            <v>S.</v>
          </cell>
          <cell r="H150" t="str">
            <v>Tandartspraktijk Werleman</v>
          </cell>
          <cell r="I150" t="str">
            <v>Schoolpad 41</v>
          </cell>
          <cell r="J150" t="str">
            <v>9751 RG</v>
          </cell>
          <cell r="K150" t="str">
            <v>Haren</v>
          </cell>
          <cell r="N150" t="str">
            <v>info@tandartsinharen.nl</v>
          </cell>
          <cell r="P150">
            <v>6</v>
          </cell>
          <cell r="Q150">
            <v>30</v>
          </cell>
          <cell r="R150" t="str">
            <v>excl BTW</v>
          </cell>
          <cell r="W150" t="str">
            <v>01270</v>
          </cell>
        </row>
        <row r="151">
          <cell r="A151" t="str">
            <v>0128</v>
          </cell>
          <cell r="C151" t="str">
            <v>dhr.</v>
          </cell>
          <cell r="D151" t="str">
            <v>heer</v>
          </cell>
          <cell r="E151" t="str">
            <v>Jonkman</v>
          </cell>
          <cell r="G151" t="str">
            <v>Walter</v>
          </cell>
          <cell r="H151" t="str">
            <v>W-J Dienstverlening BV</v>
          </cell>
          <cell r="I151" t="str">
            <v>Zwanebloemweg 38</v>
          </cell>
          <cell r="J151" t="str">
            <v>9753 JJ</v>
          </cell>
          <cell r="K151" t="str">
            <v>Haren</v>
          </cell>
          <cell r="N151" t="str">
            <v>walterjonkman@yahoo.com</v>
          </cell>
          <cell r="P151">
            <v>6</v>
          </cell>
          <cell r="Q151">
            <v>25</v>
          </cell>
          <cell r="R151" t="str">
            <v>incl BTW</v>
          </cell>
          <cell r="W151" t="str">
            <v>01280</v>
          </cell>
        </row>
        <row r="152">
          <cell r="A152" t="str">
            <v>0129</v>
          </cell>
          <cell r="C152" t="str">
            <v>mevr.</v>
          </cell>
          <cell r="D152" t="str">
            <v>mevrouw</v>
          </cell>
          <cell r="E152" t="str">
            <v>Visser</v>
          </cell>
          <cell r="G152" t="str">
            <v>C.</v>
          </cell>
          <cell r="H152" t="str">
            <v xml:space="preserve"> </v>
          </cell>
          <cell r="I152" t="str">
            <v>Oosterweg 8</v>
          </cell>
          <cell r="J152" t="str">
            <v>9751 PG</v>
          </cell>
          <cell r="K152" t="str">
            <v>Haren</v>
          </cell>
          <cell r="N152" t="str">
            <v>cmvhharen@gmail.com</v>
          </cell>
          <cell r="O152" t="str">
            <v>Overeenkomst beëindigd op 24-6-2018.</v>
          </cell>
          <cell r="R152" t="str">
            <v>incl BTW</v>
          </cell>
          <cell r="W152" t="str">
            <v>01290</v>
          </cell>
        </row>
        <row r="153">
          <cell r="A153" t="str">
            <v>0130</v>
          </cell>
          <cell r="C153" t="str">
            <v>mevr.</v>
          </cell>
          <cell r="D153" t="str">
            <v>mevrouw</v>
          </cell>
          <cell r="E153" t="str">
            <v>Haan</v>
          </cell>
          <cell r="F153" t="str">
            <v>de</v>
          </cell>
          <cell r="G153" t="str">
            <v>Mieke</v>
          </cell>
          <cell r="H153" t="str">
            <v xml:space="preserve"> </v>
          </cell>
          <cell r="I153" t="str">
            <v>Zuiderkampen 19</v>
          </cell>
          <cell r="J153" t="str">
            <v>9751 WH</v>
          </cell>
          <cell r="K153" t="str">
            <v>Haren</v>
          </cell>
          <cell r="N153" t="str">
            <v>miekedehaan@gmail.com</v>
          </cell>
          <cell r="P153">
            <v>8</v>
          </cell>
          <cell r="Q153">
            <v>30</v>
          </cell>
          <cell r="R153" t="str">
            <v>incl BTW</v>
          </cell>
          <cell r="S153" t="str">
            <v>burenkorting 15%</v>
          </cell>
          <cell r="W153" t="str">
            <v>01300</v>
          </cell>
        </row>
        <row r="154">
          <cell r="A154" t="str">
            <v>0131</v>
          </cell>
          <cell r="O154" t="str">
            <v>opgezegd.</v>
          </cell>
          <cell r="Q154">
            <v>30</v>
          </cell>
          <cell r="R154" t="str">
            <v>incl BTW</v>
          </cell>
          <cell r="W154" t="str">
            <v>01310</v>
          </cell>
        </row>
        <row r="155">
          <cell r="A155" t="str">
            <v>0132</v>
          </cell>
          <cell r="C155" t="str">
            <v>mevr.</v>
          </cell>
          <cell r="D155" t="str">
            <v>mevrouw</v>
          </cell>
          <cell r="E155" t="str">
            <v>Eikelenboom</v>
          </cell>
          <cell r="G155" t="str">
            <v>Liselot</v>
          </cell>
          <cell r="H155" t="str">
            <v xml:space="preserve"> </v>
          </cell>
          <cell r="I155" t="str">
            <v>Zuiderkampen 13</v>
          </cell>
          <cell r="J155" t="str">
            <v>9751 WH</v>
          </cell>
          <cell r="K155" t="str">
            <v>Haren</v>
          </cell>
          <cell r="N155" t="str">
            <v>liselot.eikelenboom@gmail.com</v>
          </cell>
          <cell r="O155" t="str">
            <v>OPGEZEGD</v>
          </cell>
          <cell r="Q155">
            <v>22.5</v>
          </cell>
          <cell r="R155" t="str">
            <v>incl BTW</v>
          </cell>
          <cell r="S155" t="str">
            <v xml:space="preserve"> </v>
          </cell>
          <cell r="W155" t="str">
            <v>01320</v>
          </cell>
        </row>
        <row r="156">
          <cell r="A156" t="str">
            <v>0133</v>
          </cell>
          <cell r="C156" t="str">
            <v>mevr.</v>
          </cell>
          <cell r="D156" t="str">
            <v>mevrouw</v>
          </cell>
          <cell r="E156" t="str">
            <v>Bloemendal</v>
          </cell>
          <cell r="G156" t="str">
            <v>Marianne</v>
          </cell>
          <cell r="H156" t="str">
            <v xml:space="preserve"> </v>
          </cell>
          <cell r="I156" t="str">
            <v>Boerhoorn 21</v>
          </cell>
          <cell r="J156" t="str">
            <v>9756 CK</v>
          </cell>
          <cell r="K156" t="str">
            <v>Glimmen</v>
          </cell>
          <cell r="N156" t="str">
            <v>m.bloemendal@home.nl</v>
          </cell>
          <cell r="O156" t="str">
            <v>Burenkorting toegepast.</v>
          </cell>
          <cell r="P156">
            <v>6</v>
          </cell>
          <cell r="Q156">
            <v>15</v>
          </cell>
          <cell r="R156" t="str">
            <v>incl BTW</v>
          </cell>
          <cell r="W156" t="str">
            <v>01330</v>
          </cell>
        </row>
        <row r="157">
          <cell r="A157" t="str">
            <v>0134</v>
          </cell>
          <cell r="C157" t="str">
            <v>dhr.</v>
          </cell>
          <cell r="D157" t="str">
            <v>heer</v>
          </cell>
          <cell r="E157" t="str">
            <v>Hoogerman</v>
          </cell>
          <cell r="G157" t="str">
            <v>C.T.</v>
          </cell>
          <cell r="H157" t="str">
            <v xml:space="preserve"> </v>
          </cell>
          <cell r="I157" t="str">
            <v>Nieuwe Kampsteeg 2</v>
          </cell>
          <cell r="J157" t="str">
            <v>9756 TE</v>
          </cell>
          <cell r="K157" t="str">
            <v>Glimmen</v>
          </cell>
          <cell r="N157" t="str">
            <v>carel.hoogerman@hotmail.com</v>
          </cell>
          <cell r="Q157">
            <v>90</v>
          </cell>
          <cell r="R157" t="str">
            <v>incl BTW</v>
          </cell>
          <cell r="W157" t="str">
            <v>01340</v>
          </cell>
        </row>
        <row r="158">
          <cell r="A158" t="str">
            <v>0135</v>
          </cell>
          <cell r="C158" t="str">
            <v>dhr.</v>
          </cell>
          <cell r="D158" t="str">
            <v>heer</v>
          </cell>
          <cell r="E158" t="str">
            <v>Jong</v>
          </cell>
          <cell r="F158" t="str">
            <v>de</v>
          </cell>
          <cell r="G158" t="str">
            <v>Sem</v>
          </cell>
          <cell r="H158" t="str">
            <v xml:space="preserve"> </v>
          </cell>
          <cell r="I158" t="str">
            <v>Oldengaerde 18</v>
          </cell>
          <cell r="J158" t="str">
            <v>9301 WT</v>
          </cell>
          <cell r="K158" t="str">
            <v>Roden</v>
          </cell>
          <cell r="N158" t="str">
            <v>semonline@hotmail.com</v>
          </cell>
          <cell r="Q158">
            <v>30</v>
          </cell>
          <cell r="R158" t="str">
            <v>incl BTW</v>
          </cell>
          <cell r="W158" t="str">
            <v>01350</v>
          </cell>
        </row>
        <row r="159">
          <cell r="A159" t="str">
            <v>0136</v>
          </cell>
          <cell r="C159" t="str">
            <v>mevr.</v>
          </cell>
          <cell r="D159" t="str">
            <v>mevrouw</v>
          </cell>
          <cell r="E159" t="str">
            <v>Vrieling</v>
          </cell>
          <cell r="G159" t="str">
            <v>Koosje</v>
          </cell>
          <cell r="H159" t="str">
            <v xml:space="preserve"> </v>
          </cell>
          <cell r="I159" t="str">
            <v>Tormentilweg 16</v>
          </cell>
          <cell r="J159" t="str">
            <v>9753 AW</v>
          </cell>
          <cell r="K159" t="str">
            <v>Haren</v>
          </cell>
          <cell r="N159" t="str">
            <v>koosjevrieling@hotmail.nl</v>
          </cell>
          <cell r="P159">
            <v>8</v>
          </cell>
          <cell r="Q159">
            <v>20</v>
          </cell>
          <cell r="R159" t="str">
            <v>incl BTW</v>
          </cell>
          <cell r="W159" t="str">
            <v>01360</v>
          </cell>
        </row>
        <row r="160">
          <cell r="A160" t="str">
            <v>0137</v>
          </cell>
          <cell r="C160" t="str">
            <v>dhr.</v>
          </cell>
          <cell r="D160" t="str">
            <v>heer</v>
          </cell>
          <cell r="E160" t="str">
            <v>Hofman</v>
          </cell>
          <cell r="G160" t="str">
            <v>Melvin</v>
          </cell>
          <cell r="H160" t="str">
            <v>Hofman Bouw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N160" t="str">
            <v>mahofmanbouw@gmail.com</v>
          </cell>
          <cell r="Q160">
            <v>27.5</v>
          </cell>
          <cell r="R160" t="str">
            <v>excl BTW</v>
          </cell>
          <cell r="W160" t="str">
            <v>01370</v>
          </cell>
        </row>
        <row r="161">
          <cell r="A161" t="str">
            <v>0138</v>
          </cell>
          <cell r="C161" t="str">
            <v>mevr.</v>
          </cell>
          <cell r="D161" t="str">
            <v>mevrouw</v>
          </cell>
          <cell r="E161" t="str">
            <v>Drooge</v>
          </cell>
          <cell r="F161" t="str">
            <v>van</v>
          </cell>
          <cell r="G161" t="str">
            <v>Ellen</v>
          </cell>
          <cell r="H161" t="str">
            <v xml:space="preserve"> </v>
          </cell>
          <cell r="I161" t="str">
            <v>Waterhuizerweg 11</v>
          </cell>
          <cell r="J161" t="str">
            <v>9753 HP</v>
          </cell>
          <cell r="K161" t="str">
            <v>Haren</v>
          </cell>
          <cell r="N161" t="str">
            <v>ellenvandrooge@gmail.com</v>
          </cell>
          <cell r="Q161">
            <v>20</v>
          </cell>
          <cell r="R161" t="str">
            <v>incl BTW</v>
          </cell>
          <cell r="W161" t="str">
            <v>01380</v>
          </cell>
        </row>
        <row r="162">
          <cell r="A162" t="str">
            <v>0138</v>
          </cell>
          <cell r="C162" t="str">
            <v>mevr.</v>
          </cell>
          <cell r="D162" t="str">
            <v>mevrouw</v>
          </cell>
          <cell r="E162" t="str">
            <v>Drooge</v>
          </cell>
          <cell r="F162" t="str">
            <v>van</v>
          </cell>
          <cell r="G162" t="str">
            <v>Ellen</v>
          </cell>
          <cell r="H162" t="str">
            <v xml:space="preserve"> </v>
          </cell>
          <cell r="I162" t="str">
            <v>Waterhuizerweg 11</v>
          </cell>
          <cell r="J162" t="str">
            <v>9753 HP</v>
          </cell>
          <cell r="K162" t="str">
            <v>Haren</v>
          </cell>
          <cell r="N162" t="str">
            <v>ellenvandrooge@gmail.com</v>
          </cell>
          <cell r="Q162">
            <v>170</v>
          </cell>
          <cell r="R162" t="str">
            <v>incl BTW</v>
          </cell>
          <cell r="W162" t="str">
            <v>01381</v>
          </cell>
        </row>
        <row r="163">
          <cell r="A163" t="str">
            <v>0139</v>
          </cell>
          <cell r="C163" t="str">
            <v>mevr.</v>
          </cell>
          <cell r="D163" t="str">
            <v>mevrouw</v>
          </cell>
          <cell r="E163" t="str">
            <v>Kolk-Jonkman</v>
          </cell>
          <cell r="F163" t="str">
            <v>van der</v>
          </cell>
          <cell r="G163" t="str">
            <v>Anneke</v>
          </cell>
          <cell r="H163" t="str">
            <v xml:space="preserve"> </v>
          </cell>
          <cell r="I163" t="str">
            <v>Bosland 8</v>
          </cell>
          <cell r="J163" t="str">
            <v>9753 EV</v>
          </cell>
          <cell r="K163" t="str">
            <v>Haren</v>
          </cell>
          <cell r="N163" t="str">
            <v>d.vanderkolk@home.nl</v>
          </cell>
          <cell r="Q163">
            <v>30</v>
          </cell>
          <cell r="R163" t="str">
            <v>incl BTW</v>
          </cell>
          <cell r="W163" t="str">
            <v>01390</v>
          </cell>
        </row>
        <row r="164">
          <cell r="A164" t="str">
            <v>0140</v>
          </cell>
          <cell r="C164" t="str">
            <v>mevr.</v>
          </cell>
          <cell r="D164" t="str">
            <v>mevrouw</v>
          </cell>
          <cell r="E164" t="str">
            <v>Groen-Korteweg</v>
          </cell>
          <cell r="G164" t="str">
            <v>Marga</v>
          </cell>
          <cell r="H164" t="str">
            <v xml:space="preserve"> </v>
          </cell>
          <cell r="I164" t="str">
            <v>Viaductweg 34</v>
          </cell>
          <cell r="J164" t="str">
            <v>9751 HS</v>
          </cell>
          <cell r="K164" t="str">
            <v>Haren</v>
          </cell>
          <cell r="N164" t="str">
            <v>marga.groen@gmail.com</v>
          </cell>
          <cell r="O164" t="str">
            <v>Eerst bellen!</v>
          </cell>
          <cell r="P164">
            <v>26</v>
          </cell>
          <cell r="Q164">
            <v>40</v>
          </cell>
          <cell r="R164" t="str">
            <v>incl BTW</v>
          </cell>
          <cell r="W164" t="str">
            <v>01400</v>
          </cell>
        </row>
        <row r="165">
          <cell r="A165" t="str">
            <v>0140</v>
          </cell>
          <cell r="C165" t="str">
            <v>mevr.</v>
          </cell>
          <cell r="D165" t="str">
            <v>mevrouw</v>
          </cell>
          <cell r="E165" t="str">
            <v>Groen-Korteweg</v>
          </cell>
          <cell r="G165" t="str">
            <v>Marga</v>
          </cell>
          <cell r="H165" t="str">
            <v xml:space="preserve"> </v>
          </cell>
          <cell r="I165" t="str">
            <v>Viaductweg 34</v>
          </cell>
          <cell r="J165" t="str">
            <v>9751 HS</v>
          </cell>
          <cell r="K165" t="str">
            <v>Haren</v>
          </cell>
          <cell r="N165" t="str">
            <v>marga.groen@gmail.com</v>
          </cell>
          <cell r="Q165">
            <v>70</v>
          </cell>
          <cell r="R165" t="str">
            <v>incl BTW</v>
          </cell>
          <cell r="W165" t="str">
            <v>01401</v>
          </cell>
        </row>
        <row r="166">
          <cell r="A166" t="str">
            <v>0141</v>
          </cell>
          <cell r="C166" t="str">
            <v>dhr.</v>
          </cell>
          <cell r="D166" t="str">
            <v>heer</v>
          </cell>
          <cell r="E166" t="str">
            <v>Wubbolts</v>
          </cell>
          <cell r="G166" t="str">
            <v>Hans</v>
          </cell>
          <cell r="H166" t="str">
            <v>Document Solutions Group</v>
          </cell>
          <cell r="I166" t="str">
            <v>Blekenweg 125</v>
          </cell>
          <cell r="J166" t="str">
            <v>9753 JR</v>
          </cell>
          <cell r="K166" t="str">
            <v>Haren</v>
          </cell>
          <cell r="N166" t="str">
            <v>administratie@ds-g.nl</v>
          </cell>
          <cell r="P166">
            <v>8</v>
          </cell>
          <cell r="Q166">
            <v>25</v>
          </cell>
          <cell r="R166" t="str">
            <v>incl BTW</v>
          </cell>
          <cell r="W166" t="str">
            <v>01410</v>
          </cell>
        </row>
        <row r="167">
          <cell r="A167" t="str">
            <v>0142</v>
          </cell>
          <cell r="C167" t="str">
            <v>dhr.</v>
          </cell>
          <cell r="D167" t="str">
            <v>heer</v>
          </cell>
          <cell r="E167" t="str">
            <v>Meijer</v>
          </cell>
          <cell r="G167" t="str">
            <v>Harry</v>
          </cell>
          <cell r="H167" t="str">
            <v xml:space="preserve"> </v>
          </cell>
          <cell r="I167" t="str">
            <v>Blekenweg 116</v>
          </cell>
          <cell r="J167" t="str">
            <v>9753 JW</v>
          </cell>
          <cell r="K167" t="str">
            <v>Haren</v>
          </cell>
          <cell r="N167" t="str">
            <v>demosselman1@yahoo.co.uk</v>
          </cell>
          <cell r="P167">
            <v>8</v>
          </cell>
          <cell r="Q167">
            <v>20</v>
          </cell>
          <cell r="R167" t="str">
            <v>incl BTW</v>
          </cell>
          <cell r="W167" t="str">
            <v>01429</v>
          </cell>
        </row>
        <row r="168">
          <cell r="A168" t="str">
            <v>0143</v>
          </cell>
          <cell r="C168" t="str">
            <v>mevr.</v>
          </cell>
          <cell r="D168" t="str">
            <v>mevrouw</v>
          </cell>
          <cell r="E168" t="str">
            <v>Goossen</v>
          </cell>
          <cell r="G168" t="str">
            <v>Bep</v>
          </cell>
          <cell r="H168" t="str">
            <v xml:space="preserve"> </v>
          </cell>
          <cell r="I168" t="str">
            <v>Oude Middelhorst 81</v>
          </cell>
          <cell r="J168" t="str">
            <v>9753 BR</v>
          </cell>
          <cell r="K168" t="str">
            <v>Haren</v>
          </cell>
          <cell r="N168" t="str">
            <v>bepgoossen@gmail.com</v>
          </cell>
          <cell r="Q168">
            <v>90</v>
          </cell>
          <cell r="R168" t="str">
            <v>incl BTW</v>
          </cell>
          <cell r="W168" t="str">
            <v>01430</v>
          </cell>
        </row>
        <row r="169">
          <cell r="A169" t="str">
            <v>0144</v>
          </cell>
          <cell r="C169" t="str">
            <v>mevr.</v>
          </cell>
          <cell r="D169" t="str">
            <v>mevrouw</v>
          </cell>
          <cell r="E169" t="str">
            <v>Bremer-Eitens</v>
          </cell>
          <cell r="G169" t="str">
            <v>Gre</v>
          </cell>
          <cell r="H169" t="str">
            <v xml:space="preserve"> </v>
          </cell>
          <cell r="I169" t="str">
            <v>Beukenlaan 22</v>
          </cell>
          <cell r="J169" t="str">
            <v>9756 BG</v>
          </cell>
          <cell r="K169" t="str">
            <v>Glimmen</v>
          </cell>
          <cell r="N169" t="str">
            <v>gbremer@hetnet.nl</v>
          </cell>
          <cell r="P169">
            <v>8</v>
          </cell>
          <cell r="Q169">
            <v>25</v>
          </cell>
          <cell r="R169" t="str">
            <v>incl BTW</v>
          </cell>
          <cell r="W169" t="str">
            <v>01440</v>
          </cell>
        </row>
        <row r="170">
          <cell r="A170" t="str">
            <v>0145</v>
          </cell>
          <cell r="C170" t="str">
            <v>dhr.</v>
          </cell>
          <cell r="D170" t="str">
            <v>heer</v>
          </cell>
          <cell r="E170" t="str">
            <v>Lichtenbelt</v>
          </cell>
          <cell r="G170" t="str">
            <v>M.</v>
          </cell>
          <cell r="H170" t="str">
            <v xml:space="preserve"> </v>
          </cell>
          <cell r="I170" t="str">
            <v>Rijksstraatweg 380</v>
          </cell>
          <cell r="J170" t="str">
            <v>9752 CR</v>
          </cell>
          <cell r="K170" t="str">
            <v>Haren</v>
          </cell>
          <cell r="N170" t="str">
            <v>mememarjolein@gmail.com</v>
          </cell>
          <cell r="Q170">
            <v>380</v>
          </cell>
          <cell r="R170" t="str">
            <v>incl BTW</v>
          </cell>
          <cell r="W170" t="str">
            <v>01450</v>
          </cell>
        </row>
        <row r="171">
          <cell r="A171" t="str">
            <v>0146</v>
          </cell>
          <cell r="C171" t="str">
            <v>dhr.</v>
          </cell>
          <cell r="D171" t="str">
            <v>heer</v>
          </cell>
          <cell r="E171" t="str">
            <v>Huitema</v>
          </cell>
          <cell r="G171" t="str">
            <v>Mark</v>
          </cell>
          <cell r="H171" t="str">
            <v xml:space="preserve"> </v>
          </cell>
          <cell r="I171" t="str">
            <v>Lijsterweg 12</v>
          </cell>
          <cell r="J171" t="str">
            <v>9753 HZ</v>
          </cell>
          <cell r="K171" t="str">
            <v>Haren</v>
          </cell>
          <cell r="N171" t="str">
            <v>mhuitema93@gmail.com</v>
          </cell>
          <cell r="O171" t="str">
            <v>verhuisd</v>
          </cell>
          <cell r="Q171">
            <v>20</v>
          </cell>
          <cell r="R171" t="str">
            <v>incl BTW</v>
          </cell>
          <cell r="W171" t="str">
            <v>01460</v>
          </cell>
        </row>
        <row r="172">
          <cell r="A172" t="str">
            <v>0147</v>
          </cell>
          <cell r="C172" t="str">
            <v>dhr.</v>
          </cell>
          <cell r="D172" t="str">
            <v>heer</v>
          </cell>
          <cell r="E172" t="str">
            <v>Westdorp</v>
          </cell>
          <cell r="G172" t="str">
            <v>Marcel</v>
          </cell>
          <cell r="H172" t="str">
            <v xml:space="preserve"> </v>
          </cell>
          <cell r="I172" t="str">
            <v>Rembrandtweg 2</v>
          </cell>
          <cell r="J172" t="str">
            <v>9761 HS</v>
          </cell>
          <cell r="K172" t="str">
            <v>Eelde</v>
          </cell>
          <cell r="N172" t="str">
            <v>marcel_westdorp@hotmail.com</v>
          </cell>
          <cell r="P172">
            <v>8</v>
          </cell>
          <cell r="Q172">
            <v>20</v>
          </cell>
          <cell r="R172" t="str">
            <v>incl BTW</v>
          </cell>
          <cell r="W172" t="str">
            <v>01470</v>
          </cell>
        </row>
        <row r="173">
          <cell r="A173" t="str">
            <v>0148</v>
          </cell>
          <cell r="C173" t="str">
            <v>mevr.</v>
          </cell>
          <cell r="D173" t="str">
            <v>mevrouw</v>
          </cell>
          <cell r="E173" t="str">
            <v>Bakker</v>
          </cell>
          <cell r="G173" t="str">
            <v>Gerda</v>
          </cell>
          <cell r="H173" t="str">
            <v>GM Coiffures</v>
          </cell>
          <cell r="I173" t="str">
            <v>Felland-Noord 1</v>
          </cell>
          <cell r="J173" t="str">
            <v>9753 TB</v>
          </cell>
          <cell r="K173" t="str">
            <v>Haren</v>
          </cell>
          <cell r="N173" t="str">
            <v>bakkergerda@live.nl</v>
          </cell>
          <cell r="Q173">
            <v>50</v>
          </cell>
          <cell r="R173" t="str">
            <v>excl BTW</v>
          </cell>
          <cell r="W173" t="str">
            <v>01480</v>
          </cell>
        </row>
        <row r="174">
          <cell r="A174" t="str">
            <v>0148</v>
          </cell>
          <cell r="C174" t="str">
            <v>mevr.</v>
          </cell>
          <cell r="D174" t="str">
            <v>mevrouw</v>
          </cell>
          <cell r="E174" t="str">
            <v>Bakker</v>
          </cell>
          <cell r="G174" t="str">
            <v>Gerda</v>
          </cell>
          <cell r="H174" t="str">
            <v>GM Coiffures</v>
          </cell>
          <cell r="I174" t="str">
            <v>Felland-Noord 1</v>
          </cell>
          <cell r="J174" t="str">
            <v>9753 TB</v>
          </cell>
          <cell r="K174" t="str">
            <v>Haren</v>
          </cell>
          <cell r="N174" t="str">
            <v>bakkergerda@live.nl</v>
          </cell>
          <cell r="O174" t="str">
            <v>reiniging 24 zonnepanelen, ramen en kozijnen</v>
          </cell>
          <cell r="Q174">
            <v>59</v>
          </cell>
          <cell r="R174" t="str">
            <v>excl BTW</v>
          </cell>
          <cell r="W174" t="str">
            <v>01481</v>
          </cell>
        </row>
        <row r="175">
          <cell r="A175" t="str">
            <v>0149</v>
          </cell>
          <cell r="C175" t="str">
            <v>dhr.</v>
          </cell>
          <cell r="D175" t="str">
            <v>heer</v>
          </cell>
          <cell r="E175" t="str">
            <v>Woude</v>
          </cell>
          <cell r="F175" t="str">
            <v>van der</v>
          </cell>
          <cell r="G175" t="str">
            <v>Henk en Erwin</v>
          </cell>
          <cell r="H175" t="str">
            <v>van der Woude Verhuizingen</v>
          </cell>
          <cell r="I175" t="str">
            <v>Felland Noord 5</v>
          </cell>
          <cell r="J175" t="str">
            <v>9753 TB</v>
          </cell>
          <cell r="K175" t="str">
            <v>Haren</v>
          </cell>
          <cell r="N175" t="str">
            <v>info@vanderwoudeverhuizingen.nl</v>
          </cell>
          <cell r="Q175">
            <v>90</v>
          </cell>
          <cell r="R175" t="str">
            <v>excl BTW</v>
          </cell>
          <cell r="W175" t="str">
            <v>01490</v>
          </cell>
        </row>
        <row r="176">
          <cell r="A176" t="str">
            <v>0150</v>
          </cell>
          <cell r="C176" t="str">
            <v>mevr.</v>
          </cell>
          <cell r="D176" t="str">
            <v>mevrouw</v>
          </cell>
          <cell r="E176" t="str">
            <v>Meerten</v>
          </cell>
          <cell r="F176" t="str">
            <v xml:space="preserve">van </v>
          </cell>
          <cell r="G176" t="str">
            <v>Monique</v>
          </cell>
          <cell r="H176" t="str">
            <v xml:space="preserve"> </v>
          </cell>
          <cell r="I176" t="str">
            <v>Madame Curiestraat 215</v>
          </cell>
          <cell r="J176" t="str">
            <v>9728 HP</v>
          </cell>
          <cell r="K176" t="str">
            <v>Groningen</v>
          </cell>
          <cell r="N176" t="str">
            <v>moniquevanmeerten@hotmail.nl</v>
          </cell>
          <cell r="O176" t="str">
            <v>Diverse woningen, afrekenen met M. Meerten</v>
          </cell>
          <cell r="P176">
            <v>8</v>
          </cell>
          <cell r="Q176">
            <v>42.5</v>
          </cell>
          <cell r="R176" t="str">
            <v>incl BTW</v>
          </cell>
          <cell r="W176" t="str">
            <v>01500</v>
          </cell>
        </row>
        <row r="177">
          <cell r="A177" t="str">
            <v>0151</v>
          </cell>
          <cell r="C177" t="str">
            <v>mevr.</v>
          </cell>
          <cell r="D177" t="str">
            <v>mevrouw</v>
          </cell>
          <cell r="E177" t="str">
            <v>Ven</v>
          </cell>
          <cell r="F177" t="str">
            <v xml:space="preserve">van de </v>
          </cell>
          <cell r="G177" t="str">
            <v>Arina</v>
          </cell>
          <cell r="H177" t="str">
            <v>Il Gusto Italiano</v>
          </cell>
          <cell r="I177" t="str">
            <v>S.O.J. Palmelaan 299</v>
          </cell>
          <cell r="J177" t="str">
            <v>9728 VJ</v>
          </cell>
          <cell r="K177" t="str">
            <v>Groningen</v>
          </cell>
          <cell r="N177" t="str">
            <v>info@il-gustoitaliano,nl</v>
          </cell>
          <cell r="R177" t="str">
            <v>excl BTW</v>
          </cell>
          <cell r="W177" t="str">
            <v>01510</v>
          </cell>
        </row>
        <row r="178">
          <cell r="A178" t="str">
            <v>0152</v>
          </cell>
          <cell r="C178" t="str">
            <v>mevr.</v>
          </cell>
          <cell r="D178" t="str">
            <v>mevrouw</v>
          </cell>
          <cell r="E178" t="str">
            <v>Bungay</v>
          </cell>
          <cell r="G178" t="str">
            <v>mr. Catherine J.</v>
          </cell>
          <cell r="H178" t="str">
            <v>CJB Advocatuur</v>
          </cell>
          <cell r="I178" t="str">
            <v>Bunnerzandweg 2</v>
          </cell>
          <cell r="J178" t="str">
            <v>9494 TJ</v>
          </cell>
          <cell r="K178" t="str">
            <v>Yde</v>
          </cell>
          <cell r="N178" t="str">
            <v>catherine@dlserve.com</v>
          </cell>
          <cell r="Q178">
            <v>150</v>
          </cell>
          <cell r="R178" t="str">
            <v>incl BTW</v>
          </cell>
          <cell r="W178" t="str">
            <v>01520</v>
          </cell>
        </row>
        <row r="179">
          <cell r="A179" t="str">
            <v>0153</v>
          </cell>
          <cell r="C179" t="str">
            <v>mevr.</v>
          </cell>
          <cell r="D179" t="str">
            <v>mevrouw</v>
          </cell>
          <cell r="E179" t="str">
            <v>Bos</v>
          </cell>
          <cell r="G179" t="str">
            <v>Jacqueline</v>
          </cell>
          <cell r="H179" t="str">
            <v xml:space="preserve"> </v>
          </cell>
          <cell r="I179" t="str">
            <v>Breukenweg 37</v>
          </cell>
          <cell r="J179" t="str">
            <v>9494 RW</v>
          </cell>
          <cell r="K179" t="str">
            <v>Yde</v>
          </cell>
          <cell r="O179" t="str">
            <v>verhuisd</v>
          </cell>
          <cell r="R179" t="str">
            <v>incl BTW</v>
          </cell>
          <cell r="W179" t="str">
            <v>01530</v>
          </cell>
        </row>
        <row r="180">
          <cell r="A180" t="str">
            <v>0154</v>
          </cell>
          <cell r="C180" t="str">
            <v>dhr.</v>
          </cell>
          <cell r="D180" t="str">
            <v>heer</v>
          </cell>
          <cell r="E180" t="str">
            <v>Goedkoop</v>
          </cell>
          <cell r="G180" t="str">
            <v>Roeland</v>
          </cell>
          <cell r="H180" t="str">
            <v xml:space="preserve"> </v>
          </cell>
          <cell r="I180" t="str">
            <v>Kruizemuntweg 3</v>
          </cell>
          <cell r="J180" t="str">
            <v>9753 BH</v>
          </cell>
          <cell r="K180" t="str">
            <v>Haren</v>
          </cell>
          <cell r="N180" t="str">
            <v>roeland.goedkoop@outlook.com</v>
          </cell>
          <cell r="P180">
            <v>14</v>
          </cell>
          <cell r="Q180">
            <v>20</v>
          </cell>
          <cell r="R180" t="str">
            <v>incl BTW</v>
          </cell>
          <cell r="W180" t="str">
            <v>01540</v>
          </cell>
        </row>
        <row r="181">
          <cell r="A181" t="str">
            <v>0155</v>
          </cell>
          <cell r="C181" t="str">
            <v>mevr.</v>
          </cell>
          <cell r="D181" t="str">
            <v>mevrouw</v>
          </cell>
          <cell r="E181" t="str">
            <v>Schmidt</v>
          </cell>
          <cell r="G181" t="str">
            <v>Annette</v>
          </cell>
          <cell r="H181" t="str">
            <v xml:space="preserve"> </v>
          </cell>
          <cell r="I181" t="str">
            <v>Oude Hoflaan 5a</v>
          </cell>
          <cell r="J181" t="str">
            <v>9751 BK</v>
          </cell>
          <cell r="K181" t="str">
            <v>Haren</v>
          </cell>
          <cell r="N181" t="str">
            <v>amt.schmidt@ziggo.nl</v>
          </cell>
          <cell r="Q181">
            <v>90</v>
          </cell>
          <cell r="R181" t="str">
            <v>incl BTW</v>
          </cell>
          <cell r="W181" t="str">
            <v>01550</v>
          </cell>
        </row>
        <row r="182">
          <cell r="A182" t="str">
            <v>0155</v>
          </cell>
          <cell r="C182" t="str">
            <v>mevr.</v>
          </cell>
          <cell r="D182" t="str">
            <v>mevrouw</v>
          </cell>
          <cell r="E182" t="str">
            <v>Schmidt</v>
          </cell>
          <cell r="G182" t="str">
            <v>Annette</v>
          </cell>
          <cell r="H182" t="str">
            <v xml:space="preserve"> </v>
          </cell>
          <cell r="I182" t="str">
            <v>Oude Hoflaan 5a</v>
          </cell>
          <cell r="J182" t="str">
            <v>9751 BK</v>
          </cell>
          <cell r="K182" t="str">
            <v>Haren</v>
          </cell>
          <cell r="N182" t="str">
            <v>amt.schmidt@ziggo.nl</v>
          </cell>
          <cell r="O182" t="str">
            <v>Glasbewassing.</v>
          </cell>
          <cell r="Q182">
            <v>30</v>
          </cell>
          <cell r="R182" t="str">
            <v>incl BTW</v>
          </cell>
          <cell r="W182" t="str">
            <v>01551</v>
          </cell>
        </row>
        <row r="183">
          <cell r="A183" t="str">
            <v>0156</v>
          </cell>
          <cell r="C183" t="str">
            <v>dhr.</v>
          </cell>
          <cell r="D183" t="str">
            <v>heer</v>
          </cell>
          <cell r="E183" t="str">
            <v>Heijs</v>
          </cell>
          <cell r="G183" t="str">
            <v>Johan</v>
          </cell>
          <cell r="H183" t="str">
            <v xml:space="preserve"> </v>
          </cell>
          <cell r="I183" t="str">
            <v>Waterhuizerweg 65</v>
          </cell>
          <cell r="J183" t="str">
            <v>9753 HP</v>
          </cell>
          <cell r="K183" t="str">
            <v>Haren</v>
          </cell>
          <cell r="N183" t="str">
            <v>j.heijs@hotmail.com</v>
          </cell>
          <cell r="O183" t="str">
            <v>Zonnepanelen en ramen</v>
          </cell>
          <cell r="P183">
            <v>12</v>
          </cell>
          <cell r="Q183">
            <v>25</v>
          </cell>
          <cell r="R183" t="str">
            <v>incl BTW</v>
          </cell>
          <cell r="W183" t="str">
            <v>01560</v>
          </cell>
        </row>
        <row r="184">
          <cell r="A184" t="str">
            <v>0157</v>
          </cell>
          <cell r="C184" t="str">
            <v>mevr.</v>
          </cell>
          <cell r="D184" t="str">
            <v>mevrouw</v>
          </cell>
          <cell r="E184" t="str">
            <v>Bouman</v>
          </cell>
          <cell r="G184" t="str">
            <v>Elke</v>
          </cell>
          <cell r="H184" t="str">
            <v xml:space="preserve"> </v>
          </cell>
          <cell r="I184" t="str">
            <v>Oosterweg 90</v>
          </cell>
          <cell r="J184" t="str">
            <v>9751 PD</v>
          </cell>
          <cell r="K184" t="str">
            <v>Haren</v>
          </cell>
          <cell r="N184" t="str">
            <v>eb-post@outlook.com</v>
          </cell>
          <cell r="R184" t="str">
            <v>incl BTW</v>
          </cell>
          <cell r="W184" t="str">
            <v>01570</v>
          </cell>
        </row>
        <row r="185">
          <cell r="A185" t="str">
            <v>0158</v>
          </cell>
          <cell r="C185" t="str">
            <v>mevr.</v>
          </cell>
          <cell r="D185" t="str">
            <v>mevrouw</v>
          </cell>
          <cell r="E185" t="str">
            <v>Winterwerp</v>
          </cell>
          <cell r="G185" t="str">
            <v>Marijke</v>
          </cell>
          <cell r="H185" t="str">
            <v>Tankstation Total Beijum</v>
          </cell>
          <cell r="I185" t="str">
            <v>Amkemaheerd 3</v>
          </cell>
          <cell r="J185" t="str">
            <v>9737 VA</v>
          </cell>
          <cell r="K185" t="str">
            <v>Groningen</v>
          </cell>
          <cell r="N185" t="str">
            <v>totalgroningen@gmail.com</v>
          </cell>
          <cell r="O185" t="str">
            <v>Reiniging buitenzijde.</v>
          </cell>
          <cell r="Q185">
            <v>20</v>
          </cell>
          <cell r="R185" t="str">
            <v>excl BTW</v>
          </cell>
          <cell r="W185" t="str">
            <v>01581</v>
          </cell>
        </row>
        <row r="186">
          <cell r="A186" t="str">
            <v>0158</v>
          </cell>
          <cell r="C186" t="str">
            <v>mevr.</v>
          </cell>
          <cell r="D186" t="str">
            <v>mevrouw</v>
          </cell>
          <cell r="E186" t="str">
            <v>Winterwerp</v>
          </cell>
          <cell r="G186" t="str">
            <v>Marijke</v>
          </cell>
          <cell r="H186" t="str">
            <v>Tankstation Total Beijum</v>
          </cell>
          <cell r="I186" t="str">
            <v>Amkemaheerd 3</v>
          </cell>
          <cell r="J186" t="str">
            <v>9737 VA</v>
          </cell>
          <cell r="K186" t="str">
            <v>Groningen</v>
          </cell>
          <cell r="N186" t="str">
            <v>totalgroningen@gmail.com</v>
          </cell>
          <cell r="O186" t="str">
            <v>Reiniging buiten- en binnenzijde.</v>
          </cell>
          <cell r="Q186">
            <v>35</v>
          </cell>
          <cell r="R186" t="str">
            <v>excl BTW</v>
          </cell>
          <cell r="W186" t="str">
            <v>01582</v>
          </cell>
        </row>
        <row r="187">
          <cell r="A187" t="str">
            <v>0159</v>
          </cell>
          <cell r="C187" t="str">
            <v>mevr.</v>
          </cell>
          <cell r="D187" t="str">
            <v>mevrouw</v>
          </cell>
          <cell r="E187" t="str">
            <v>Staal</v>
          </cell>
          <cell r="G187" t="str">
            <v>Marjan</v>
          </cell>
          <cell r="H187" t="str">
            <v xml:space="preserve"> </v>
          </cell>
          <cell r="I187" t="str">
            <v>Schatstuk 24</v>
          </cell>
          <cell r="J187" t="str">
            <v>9753 BW</v>
          </cell>
          <cell r="K187" t="str">
            <v>Haren</v>
          </cell>
          <cell r="N187" t="str">
            <v>marjan_staal@hotmail.com</v>
          </cell>
          <cell r="P187">
            <v>8</v>
          </cell>
          <cell r="Q187">
            <v>25</v>
          </cell>
          <cell r="R187" t="str">
            <v>incl BTW</v>
          </cell>
          <cell r="W187" t="str">
            <v>01590</v>
          </cell>
        </row>
        <row r="188">
          <cell r="A188" t="str">
            <v>0160</v>
          </cell>
          <cell r="C188" t="str">
            <v>mevr.</v>
          </cell>
          <cell r="D188" t="str">
            <v>mevrouw</v>
          </cell>
          <cell r="E188" t="str">
            <v>Haijenga</v>
          </cell>
          <cell r="G188" t="str">
            <v>Trudy</v>
          </cell>
          <cell r="H188" t="str">
            <v xml:space="preserve"> </v>
          </cell>
          <cell r="I188" t="str">
            <v>Nieuwlandsweg 6</v>
          </cell>
          <cell r="J188" t="str">
            <v>9751 GL</v>
          </cell>
          <cell r="K188" t="str">
            <v>Haren</v>
          </cell>
          <cell r="N188" t="str">
            <v>haijenga@outlook.com</v>
          </cell>
          <cell r="P188">
            <v>13</v>
          </cell>
          <cell r="Q188">
            <v>35</v>
          </cell>
          <cell r="R188" t="str">
            <v>incl BTW</v>
          </cell>
          <cell r="W188" t="str">
            <v>01600</v>
          </cell>
        </row>
        <row r="189">
          <cell r="A189" t="str">
            <v>0160</v>
          </cell>
          <cell r="C189" t="str">
            <v>mevr.</v>
          </cell>
          <cell r="D189" t="str">
            <v>mevrouw</v>
          </cell>
          <cell r="E189" t="str">
            <v>Haijenga</v>
          </cell>
          <cell r="G189" t="str">
            <v>Trudy</v>
          </cell>
          <cell r="H189" t="str">
            <v xml:space="preserve"> </v>
          </cell>
          <cell r="I189" t="str">
            <v>Nieuwlandsweg 6</v>
          </cell>
          <cell r="J189" t="str">
            <v>9751 GL</v>
          </cell>
          <cell r="K189" t="str">
            <v>Haren</v>
          </cell>
          <cell r="N189" t="str">
            <v>haijenga@outlook.com</v>
          </cell>
          <cell r="O189" t="str">
            <v>Reiniging dak.</v>
          </cell>
          <cell r="Q189">
            <v>680</v>
          </cell>
          <cell r="R189" t="str">
            <v>incl BTW</v>
          </cell>
          <cell r="W189" t="str">
            <v>01601</v>
          </cell>
        </row>
        <row r="190">
          <cell r="A190" t="str">
            <v>0161</v>
          </cell>
          <cell r="C190" t="str">
            <v>dhr.</v>
          </cell>
          <cell r="D190" t="str">
            <v>heer</v>
          </cell>
          <cell r="E190" t="str">
            <v>Jonge</v>
          </cell>
          <cell r="F190" t="str">
            <v>de</v>
          </cell>
          <cell r="G190" t="str">
            <v>Gert</v>
          </cell>
          <cell r="H190" t="str">
            <v xml:space="preserve"> </v>
          </cell>
          <cell r="I190" t="str">
            <v>Meerweg 57</v>
          </cell>
          <cell r="J190" t="str">
            <v>9752 JC</v>
          </cell>
          <cell r="K190" t="str">
            <v>Haren</v>
          </cell>
          <cell r="N190" t="str">
            <v>gert.de.jonge@kpnmail.nl</v>
          </cell>
          <cell r="Q190">
            <v>30</v>
          </cell>
          <cell r="R190" t="str">
            <v>incl BTW</v>
          </cell>
          <cell r="W190" t="str">
            <v>01610</v>
          </cell>
        </row>
        <row r="191">
          <cell r="A191" t="str">
            <v>0162</v>
          </cell>
          <cell r="C191" t="str">
            <v>dhr.</v>
          </cell>
          <cell r="D191" t="str">
            <v>heer</v>
          </cell>
          <cell r="E191" t="str">
            <v>Bergen</v>
          </cell>
          <cell r="F191" t="str">
            <v>van</v>
          </cell>
          <cell r="G191" t="str">
            <v>H.</v>
          </cell>
          <cell r="H191" t="str">
            <v xml:space="preserve"> </v>
          </cell>
          <cell r="I191" t="str">
            <v>Breukenweg 39</v>
          </cell>
          <cell r="J191" t="str">
            <v>9494 RW</v>
          </cell>
          <cell r="K191" t="str">
            <v>Yde</v>
          </cell>
          <cell r="N191" t="str">
            <v>h.v.bergen@home.nl</v>
          </cell>
          <cell r="P191">
            <v>8</v>
          </cell>
          <cell r="Q191">
            <v>20</v>
          </cell>
          <cell r="R191" t="str">
            <v>incl BTW</v>
          </cell>
          <cell r="W191" t="str">
            <v>01620</v>
          </cell>
        </row>
        <row r="192">
          <cell r="A192" t="str">
            <v>0162</v>
          </cell>
          <cell r="C192" t="str">
            <v>dhr.</v>
          </cell>
          <cell r="D192" t="str">
            <v>heer</v>
          </cell>
          <cell r="E192" t="str">
            <v>Bergen</v>
          </cell>
          <cell r="F192" t="str">
            <v>van</v>
          </cell>
          <cell r="G192" t="str">
            <v>H.</v>
          </cell>
          <cell r="H192" t="str">
            <v xml:space="preserve"> </v>
          </cell>
          <cell r="I192" t="str">
            <v>Breukenweg 39</v>
          </cell>
          <cell r="J192" t="str">
            <v>9494 RW</v>
          </cell>
          <cell r="K192" t="str">
            <v>Yde</v>
          </cell>
          <cell r="N192" t="str">
            <v>h.v.bergen@home.nl</v>
          </cell>
          <cell r="R192" t="str">
            <v>incl BTW</v>
          </cell>
          <cell r="W192" t="str">
            <v>01621</v>
          </cell>
        </row>
        <row r="193">
          <cell r="A193" t="str">
            <v>0163</v>
          </cell>
          <cell r="C193" t="str">
            <v>dhr.</v>
          </cell>
          <cell r="D193" t="str">
            <v>heer</v>
          </cell>
          <cell r="E193" t="str">
            <v>Borgman</v>
          </cell>
          <cell r="G193" t="str">
            <v>Eelko</v>
          </cell>
          <cell r="H193" t="str">
            <v xml:space="preserve"> </v>
          </cell>
          <cell r="I193" t="str">
            <v>Tuindorpweg 65</v>
          </cell>
          <cell r="J193" t="str">
            <v>9753 JC</v>
          </cell>
          <cell r="K193" t="str">
            <v>Haren</v>
          </cell>
          <cell r="N193" t="str">
            <v>geen e-mailadres</v>
          </cell>
          <cell r="O193" t="str">
            <v>Contant of pinnen. E-mailadres onbekend</v>
          </cell>
          <cell r="Q193">
            <v>30</v>
          </cell>
          <cell r="R193" t="str">
            <v>incl BTW</v>
          </cell>
          <cell r="W193" t="str">
            <v>01630</v>
          </cell>
        </row>
        <row r="194">
          <cell r="A194" t="str">
            <v>0164</v>
          </cell>
          <cell r="C194" t="str">
            <v>mevr.</v>
          </cell>
          <cell r="D194" t="str">
            <v>mevrouw</v>
          </cell>
          <cell r="E194" t="str">
            <v>Bosman</v>
          </cell>
          <cell r="G194" t="str">
            <v>Chantal</v>
          </cell>
          <cell r="H194" t="str">
            <v xml:space="preserve"> </v>
          </cell>
          <cell r="I194" t="str">
            <v>G. Steringastraat 42</v>
          </cell>
          <cell r="J194" t="str">
            <v>9728 VV</v>
          </cell>
          <cell r="K194" t="str">
            <v>Groningen</v>
          </cell>
          <cell r="N194" t="str">
            <v>chantal.bosman85@gmail.com</v>
          </cell>
          <cell r="O194" t="str">
            <v>Glasbewassing buitenzijde</v>
          </cell>
          <cell r="P194">
            <v>12</v>
          </cell>
          <cell r="Q194">
            <v>20</v>
          </cell>
          <cell r="R194" t="str">
            <v>incl BTW</v>
          </cell>
          <cell r="W194" t="str">
            <v>01640</v>
          </cell>
        </row>
        <row r="195">
          <cell r="A195" t="str">
            <v>0164</v>
          </cell>
          <cell r="C195" t="str">
            <v>mevr.</v>
          </cell>
          <cell r="D195" t="str">
            <v>mevrouw</v>
          </cell>
          <cell r="E195" t="str">
            <v>Bosman</v>
          </cell>
          <cell r="G195" t="str">
            <v>Chantal</v>
          </cell>
          <cell r="H195" t="str">
            <v xml:space="preserve"> </v>
          </cell>
          <cell r="I195" t="str">
            <v>G. Steringastraat 42</v>
          </cell>
          <cell r="J195" t="str">
            <v>9728 VV</v>
          </cell>
          <cell r="K195" t="str">
            <v>Groningen</v>
          </cell>
          <cell r="N195" t="str">
            <v>chantal.bosman85@gmail.com</v>
          </cell>
          <cell r="O195" t="str">
            <v>Glasbewassing binnen- en buitenzijde.</v>
          </cell>
          <cell r="P195">
            <v>12</v>
          </cell>
          <cell r="Q195">
            <v>35</v>
          </cell>
          <cell r="R195" t="str">
            <v>incl BTW</v>
          </cell>
          <cell r="W195" t="str">
            <v>01641</v>
          </cell>
        </row>
        <row r="196">
          <cell r="A196" t="str">
            <v>0165</v>
          </cell>
          <cell r="C196" t="str">
            <v>mevr.</v>
          </cell>
          <cell r="D196" t="str">
            <v>mevrouw</v>
          </cell>
          <cell r="E196" t="str">
            <v>Wiering-van Dijk</v>
          </cell>
          <cell r="G196" t="str">
            <v>E.</v>
          </cell>
          <cell r="H196" t="str">
            <v xml:space="preserve"> </v>
          </cell>
          <cell r="I196" t="str">
            <v>Breukenweg 33</v>
          </cell>
          <cell r="J196" t="str">
            <v>9494 RW</v>
          </cell>
          <cell r="K196" t="str">
            <v>Yde</v>
          </cell>
          <cell r="N196" t="str">
            <v>e_vandijk9@hotmail.com</v>
          </cell>
          <cell r="P196">
            <v>16</v>
          </cell>
          <cell r="Q196">
            <v>27.5</v>
          </cell>
          <cell r="R196" t="str">
            <v>incl BTW</v>
          </cell>
          <cell r="W196" t="str">
            <v>01650</v>
          </cell>
        </row>
        <row r="197">
          <cell r="A197" t="str">
            <v>0166</v>
          </cell>
          <cell r="C197" t="str">
            <v>mevr.</v>
          </cell>
          <cell r="D197" t="str">
            <v>mevrouw</v>
          </cell>
          <cell r="E197" t="str">
            <v>Dijk</v>
          </cell>
          <cell r="F197" t="str">
            <v>van</v>
          </cell>
          <cell r="G197" t="str">
            <v>Magriet</v>
          </cell>
          <cell r="H197" t="str">
            <v xml:space="preserve"> </v>
          </cell>
          <cell r="I197" t="str">
            <v>Breukenweg 38</v>
          </cell>
          <cell r="J197" t="str">
            <v>9494 RX</v>
          </cell>
          <cell r="K197" t="str">
            <v>Yde</v>
          </cell>
          <cell r="N197" t="str">
            <v>magriet_van_dijk@hotmail.com</v>
          </cell>
          <cell r="P197">
            <v>16</v>
          </cell>
          <cell r="Q197">
            <v>20</v>
          </cell>
          <cell r="R197" t="str">
            <v>incl BTW</v>
          </cell>
          <cell r="W197" t="str">
            <v>01660</v>
          </cell>
        </row>
        <row r="198">
          <cell r="A198" t="str">
            <v>0167</v>
          </cell>
          <cell r="C198" t="str">
            <v>dhr.</v>
          </cell>
          <cell r="D198" t="str">
            <v>heer</v>
          </cell>
          <cell r="E198" t="str">
            <v>Wedda</v>
          </cell>
          <cell r="G198" t="str">
            <v>D.</v>
          </cell>
          <cell r="H198" t="str">
            <v xml:space="preserve"> </v>
          </cell>
          <cell r="I198" t="str">
            <v>Breukenweg 40</v>
          </cell>
          <cell r="J198" t="str">
            <v>9494 RX</v>
          </cell>
          <cell r="K198" t="str">
            <v>Yde</v>
          </cell>
          <cell r="N198" t="str">
            <v>dwedda@home.nl</v>
          </cell>
          <cell r="P198">
            <v>16</v>
          </cell>
          <cell r="Q198">
            <v>20</v>
          </cell>
          <cell r="R198" t="str">
            <v>incl BTW</v>
          </cell>
          <cell r="W198" t="str">
            <v>01670</v>
          </cell>
        </row>
        <row r="199">
          <cell r="A199" t="str">
            <v>0168</v>
          </cell>
          <cell r="C199" t="str">
            <v>dhr.</v>
          </cell>
          <cell r="D199" t="str">
            <v>heer</v>
          </cell>
          <cell r="E199" t="str">
            <v>Poiesz</v>
          </cell>
          <cell r="G199" t="str">
            <v>M.</v>
          </cell>
          <cell r="H199" t="str">
            <v xml:space="preserve"> </v>
          </cell>
          <cell r="I199" t="str">
            <v>Hoofdweg 94H</v>
          </cell>
          <cell r="J199" t="str">
            <v>9761 EL</v>
          </cell>
          <cell r="K199" t="str">
            <v>Eelde</v>
          </cell>
          <cell r="N199" t="str">
            <v>mark.poiesz@gmail.com</v>
          </cell>
          <cell r="O199" t="str">
            <v>glasbewassing</v>
          </cell>
          <cell r="P199">
            <v>0</v>
          </cell>
          <cell r="Q199">
            <v>25</v>
          </cell>
          <cell r="R199" t="str">
            <v>incl BTW</v>
          </cell>
          <cell r="W199" t="str">
            <v>01680</v>
          </cell>
        </row>
        <row r="200">
          <cell r="A200" t="str">
            <v>0168</v>
          </cell>
          <cell r="C200" t="str">
            <v>dhr.</v>
          </cell>
          <cell r="D200" t="str">
            <v>heer</v>
          </cell>
          <cell r="E200" t="str">
            <v>Poiesz</v>
          </cell>
          <cell r="G200" t="str">
            <v>M.</v>
          </cell>
          <cell r="H200" t="str">
            <v xml:space="preserve"> </v>
          </cell>
          <cell r="I200" t="str">
            <v>Hoofdweg 94H</v>
          </cell>
          <cell r="J200" t="str">
            <v>9761 EL</v>
          </cell>
          <cell r="K200" t="str">
            <v>Eelde</v>
          </cell>
          <cell r="N200" t="str">
            <v>mark.poiesz@gmail.com</v>
          </cell>
          <cell r="O200" t="str">
            <v>glasbewassing en reiniging veranda/serre</v>
          </cell>
          <cell r="P200">
            <v>0</v>
          </cell>
          <cell r="Q200">
            <v>60</v>
          </cell>
          <cell r="R200" t="str">
            <v>incl BTW</v>
          </cell>
          <cell r="W200" t="str">
            <v>01681</v>
          </cell>
        </row>
        <row r="201">
          <cell r="A201" t="str">
            <v>0169</v>
          </cell>
          <cell r="C201" t="str">
            <v>mevr.</v>
          </cell>
          <cell r="D201" t="str">
            <v>mevrouw</v>
          </cell>
          <cell r="E201" t="str">
            <v>Dijk</v>
          </cell>
          <cell r="F201" t="str">
            <v>van</v>
          </cell>
          <cell r="G201" t="str">
            <v>I.</v>
          </cell>
          <cell r="H201" t="str">
            <v xml:space="preserve"> </v>
          </cell>
          <cell r="I201" t="str">
            <v>Breukenweg 43</v>
          </cell>
          <cell r="J201" t="str">
            <v>9494 RW</v>
          </cell>
          <cell r="K201" t="str">
            <v>Yde</v>
          </cell>
          <cell r="N201" t="str">
            <v>ilonavandijkxxx@hotmail.com</v>
          </cell>
          <cell r="P201">
            <v>16</v>
          </cell>
          <cell r="Q201">
            <v>27.5</v>
          </cell>
          <cell r="R201" t="str">
            <v>incl BTW</v>
          </cell>
          <cell r="W201" t="str">
            <v>01690</v>
          </cell>
        </row>
        <row r="202">
          <cell r="A202" t="str">
            <v>0170</v>
          </cell>
          <cell r="C202" t="str">
            <v>dhr.</v>
          </cell>
          <cell r="D202" t="str">
            <v>heer</v>
          </cell>
          <cell r="E202" t="str">
            <v>Kuipers</v>
          </cell>
          <cell r="G202" t="str">
            <v>J.H.</v>
          </cell>
          <cell r="H202" t="str">
            <v xml:space="preserve"> </v>
          </cell>
          <cell r="I202" t="str">
            <v>Breukenweg 35</v>
          </cell>
          <cell r="J202" t="str">
            <v>9494 RW</v>
          </cell>
          <cell r="K202" t="str">
            <v>Yde</v>
          </cell>
          <cell r="N202" t="str">
            <v>j-kuipers@live.nl</v>
          </cell>
          <cell r="P202">
            <v>16</v>
          </cell>
          <cell r="Q202">
            <v>25</v>
          </cell>
          <cell r="R202" t="str">
            <v>incl BTW</v>
          </cell>
          <cell r="W202" t="str">
            <v>01700</v>
          </cell>
        </row>
        <row r="203">
          <cell r="A203" t="str">
            <v>0171</v>
          </cell>
          <cell r="C203" t="str">
            <v>mevr.</v>
          </cell>
          <cell r="D203" t="str">
            <v>mevrouw</v>
          </cell>
          <cell r="E203" t="str">
            <v>Vos</v>
          </cell>
          <cell r="G203" t="str">
            <v>Eva</v>
          </cell>
          <cell r="H203" t="str">
            <v xml:space="preserve"> </v>
          </cell>
          <cell r="I203" t="str">
            <v>Laagveld 66</v>
          </cell>
          <cell r="J203" t="str">
            <v>9753 KC</v>
          </cell>
          <cell r="K203" t="str">
            <v>Haren</v>
          </cell>
          <cell r="N203" t="str">
            <v>evavos81@gmail.com</v>
          </cell>
          <cell r="O203" t="str">
            <v>Inclusief dakkapel</v>
          </cell>
          <cell r="P203">
            <v>8</v>
          </cell>
          <cell r="Q203">
            <v>20</v>
          </cell>
          <cell r="R203" t="str">
            <v>incl BTW</v>
          </cell>
          <cell r="S203" t="str">
            <v>burenkorting toegepast</v>
          </cell>
          <cell r="W203" t="str">
            <v>01710</v>
          </cell>
        </row>
        <row r="204">
          <cell r="A204" t="str">
            <v>0172</v>
          </cell>
          <cell r="C204" t="str">
            <v>mevr.</v>
          </cell>
          <cell r="D204" t="str">
            <v>mevrouw</v>
          </cell>
          <cell r="E204" t="str">
            <v>Leiting</v>
          </cell>
          <cell r="G204" t="str">
            <v>Kim</v>
          </cell>
          <cell r="H204" t="str">
            <v xml:space="preserve"> </v>
          </cell>
          <cell r="I204" t="str">
            <v>Zwanebloemweg 41</v>
          </cell>
          <cell r="J204" t="str">
            <v>9753 GJ</v>
          </cell>
          <cell r="K204" t="str">
            <v>Haren</v>
          </cell>
          <cell r="N204" t="str">
            <v>kim.leiting@gmail.com</v>
          </cell>
          <cell r="Q204">
            <v>20</v>
          </cell>
          <cell r="R204" t="str">
            <v>incl BTW</v>
          </cell>
          <cell r="W204" t="str">
            <v>01720</v>
          </cell>
        </row>
        <row r="205">
          <cell r="A205" t="str">
            <v>0173</v>
          </cell>
          <cell r="C205" t="str">
            <v>mevr.</v>
          </cell>
          <cell r="D205" t="str">
            <v>mevrouw</v>
          </cell>
          <cell r="E205" t="str">
            <v>Pees</v>
          </cell>
          <cell r="G205" t="str">
            <v>Renee</v>
          </cell>
          <cell r="H205" t="str">
            <v xml:space="preserve"> </v>
          </cell>
          <cell r="I205" t="str">
            <v>Wikkehof 18</v>
          </cell>
          <cell r="J205" t="str">
            <v>9753 AN</v>
          </cell>
          <cell r="K205" t="str">
            <v>Haren</v>
          </cell>
          <cell r="N205" t="str">
            <v>r.pees86@gmail.com</v>
          </cell>
          <cell r="O205" t="str">
            <v>b.g.g. 06-43002835</v>
          </cell>
          <cell r="P205">
            <v>13</v>
          </cell>
          <cell r="Q205">
            <v>35</v>
          </cell>
          <cell r="R205" t="str">
            <v>incl BTW</v>
          </cell>
          <cell r="S205" t="str">
            <v>burenkorting 20%</v>
          </cell>
          <cell r="W205" t="str">
            <v>01730</v>
          </cell>
        </row>
        <row r="206">
          <cell r="A206" t="str">
            <v>0174</v>
          </cell>
          <cell r="C206" t="str">
            <v>dhr.</v>
          </cell>
          <cell r="D206" t="str">
            <v>heer</v>
          </cell>
          <cell r="E206" t="str">
            <v>Groenenberg</v>
          </cell>
          <cell r="G206" t="str">
            <v>D.E.</v>
          </cell>
          <cell r="H206" t="str">
            <v xml:space="preserve"> </v>
          </cell>
          <cell r="I206" t="str">
            <v>Markeweg 17</v>
          </cell>
          <cell r="J206" t="str">
            <v>9756 BZ</v>
          </cell>
          <cell r="K206" t="str">
            <v>Glimmen</v>
          </cell>
          <cell r="N206" t="str">
            <v>degroenenberg@gmail.com</v>
          </cell>
          <cell r="Q206">
            <v>120</v>
          </cell>
          <cell r="R206" t="str">
            <v>excl BTW</v>
          </cell>
          <cell r="W206" t="str">
            <v>01740</v>
          </cell>
        </row>
        <row r="207">
          <cell r="A207" t="str">
            <v>0175</v>
          </cell>
          <cell r="C207" t="str">
            <v>mevr.</v>
          </cell>
          <cell r="D207" t="str">
            <v>mevrouw</v>
          </cell>
          <cell r="E207" t="str">
            <v>Pastoor</v>
          </cell>
          <cell r="G207" t="str">
            <v>Elly</v>
          </cell>
          <cell r="H207" t="str">
            <v xml:space="preserve"> </v>
          </cell>
          <cell r="I207" t="str">
            <v>Onnerweg 19</v>
          </cell>
          <cell r="J207" t="str">
            <v>9751 VA</v>
          </cell>
          <cell r="K207" t="str">
            <v>Haren</v>
          </cell>
          <cell r="N207" t="str">
            <v>pastpost@planet.nl</v>
          </cell>
          <cell r="Q207">
            <v>325</v>
          </cell>
          <cell r="R207" t="str">
            <v>incl BTW</v>
          </cell>
          <cell r="W207" t="str">
            <v>01750</v>
          </cell>
        </row>
        <row r="208">
          <cell r="A208" t="str">
            <v>0176</v>
          </cell>
          <cell r="C208" t="str">
            <v>dhr.</v>
          </cell>
          <cell r="D208" t="str">
            <v>heer</v>
          </cell>
          <cell r="E208" t="str">
            <v>Pruis</v>
          </cell>
          <cell r="G208" t="str">
            <v>Martijn</v>
          </cell>
          <cell r="H208" t="str">
            <v xml:space="preserve"> </v>
          </cell>
          <cell r="I208" t="str">
            <v>Kamperfoelieweg 46</v>
          </cell>
          <cell r="J208" t="str">
            <v>9753 EP</v>
          </cell>
          <cell r="K208" t="str">
            <v>Haren</v>
          </cell>
          <cell r="N208" t="str">
            <v>martijnbianca@home.nl</v>
          </cell>
          <cell r="P208">
            <v>12</v>
          </cell>
          <cell r="Q208">
            <v>30</v>
          </cell>
          <cell r="R208" t="str">
            <v>incl BTW</v>
          </cell>
          <cell r="W208" t="str">
            <v>01760</v>
          </cell>
        </row>
        <row r="209">
          <cell r="A209" t="str">
            <v>0177</v>
          </cell>
          <cell r="C209" t="str">
            <v>mevr.</v>
          </cell>
          <cell r="D209" t="str">
            <v>mevrouw</v>
          </cell>
          <cell r="E209" t="str">
            <v>Koning</v>
          </cell>
          <cell r="G209" t="str">
            <v>Cecile</v>
          </cell>
          <cell r="H209" t="str">
            <v xml:space="preserve"> </v>
          </cell>
          <cell r="I209" t="str">
            <v>Rijkstraatweg 235</v>
          </cell>
          <cell r="J209" t="str">
            <v>9752 CB</v>
          </cell>
          <cell r="K209" t="str">
            <v>Haren</v>
          </cell>
          <cell r="N209" t="str">
            <v>koning235@gmail.com</v>
          </cell>
          <cell r="O209" t="str">
            <v>Factuur naar relatienr. 1840.</v>
          </cell>
          <cell r="R209" t="str">
            <v>incl BTW</v>
          </cell>
          <cell r="W209" t="str">
            <v>01770</v>
          </cell>
        </row>
        <row r="210">
          <cell r="A210" t="str">
            <v>0178</v>
          </cell>
          <cell r="C210" t="str">
            <v>dhr.</v>
          </cell>
          <cell r="D210" t="str">
            <v>heer</v>
          </cell>
          <cell r="E210" t="str">
            <v>Velthuizen</v>
          </cell>
          <cell r="G210" t="str">
            <v>Arjan</v>
          </cell>
          <cell r="H210" t="str">
            <v xml:space="preserve"> </v>
          </cell>
          <cell r="I210" t="str">
            <v>Laagveld 68</v>
          </cell>
          <cell r="J210" t="str">
            <v>9753 KC</v>
          </cell>
          <cell r="K210" t="str">
            <v>Haren</v>
          </cell>
          <cell r="N210" t="str">
            <v>jarvelthuizen32@gmail.com</v>
          </cell>
          <cell r="O210" t="str">
            <v>Inclusief dakkapel</v>
          </cell>
          <cell r="P210">
            <v>8</v>
          </cell>
          <cell r="Q210">
            <v>20</v>
          </cell>
          <cell r="R210" t="str">
            <v>incl BTW</v>
          </cell>
          <cell r="S210" t="str">
            <v>burenkorting toegepast</v>
          </cell>
          <cell r="W210" t="str">
            <v>01780</v>
          </cell>
        </row>
        <row r="211">
          <cell r="A211" t="str">
            <v>0179</v>
          </cell>
          <cell r="C211" t="str">
            <v>mevr.</v>
          </cell>
          <cell r="D211" t="str">
            <v>mevrouw</v>
          </cell>
          <cell r="E211" t="str">
            <v>Lanting</v>
          </cell>
          <cell r="G211" t="str">
            <v>Cisca</v>
          </cell>
          <cell r="H211" t="str">
            <v xml:space="preserve"> </v>
          </cell>
          <cell r="I211" t="str">
            <v>Wikkehof 12</v>
          </cell>
          <cell r="J211" t="str">
            <v>9753 AN</v>
          </cell>
          <cell r="K211" t="str">
            <v>Haren</v>
          </cell>
          <cell r="N211" t="str">
            <v>filanting@hotmail.com</v>
          </cell>
          <cell r="P211">
            <v>13</v>
          </cell>
          <cell r="Q211">
            <v>35</v>
          </cell>
          <cell r="R211" t="str">
            <v>incl BTW</v>
          </cell>
          <cell r="S211" t="str">
            <v>burenkorting 20%</v>
          </cell>
          <cell r="W211" t="str">
            <v>01790</v>
          </cell>
        </row>
        <row r="212">
          <cell r="A212" t="str">
            <v>0180</v>
          </cell>
          <cell r="C212" t="str">
            <v>fam.</v>
          </cell>
          <cell r="D212" t="str">
            <v>familie</v>
          </cell>
          <cell r="E212" t="str">
            <v>Dijkema</v>
          </cell>
          <cell r="G212" t="str">
            <v>Manon en Pieter</v>
          </cell>
          <cell r="H212" t="str">
            <v>De Onlanderij</v>
          </cell>
          <cell r="I212" t="str">
            <v>Madijk 1</v>
          </cell>
          <cell r="J212" t="str">
            <v>9766 TZ</v>
          </cell>
          <cell r="K212" t="str">
            <v>Eelderwolde</v>
          </cell>
          <cell r="N212" t="str">
            <v>info@deonlanderij.nl</v>
          </cell>
          <cell r="P212">
            <v>4</v>
          </cell>
          <cell r="Q212">
            <v>40</v>
          </cell>
          <cell r="R212" t="str">
            <v>excl BTW</v>
          </cell>
          <cell r="W212" t="str">
            <v>01800</v>
          </cell>
        </row>
        <row r="213">
          <cell r="A213" t="str">
            <v>0180</v>
          </cell>
          <cell r="C213" t="str">
            <v>fam.</v>
          </cell>
          <cell r="D213" t="str">
            <v>familie</v>
          </cell>
          <cell r="E213" t="str">
            <v>Dijkema</v>
          </cell>
          <cell r="G213" t="str">
            <v>Manon en Pieter</v>
          </cell>
          <cell r="H213" t="str">
            <v>De Onlanderij</v>
          </cell>
          <cell r="I213" t="str">
            <v>Madijk 1</v>
          </cell>
          <cell r="J213" t="str">
            <v>9766 TZ</v>
          </cell>
          <cell r="K213" t="str">
            <v>Eelderwolde</v>
          </cell>
          <cell r="N213" t="str">
            <v>info@deonlanderij.nl</v>
          </cell>
          <cell r="P213">
            <v>4</v>
          </cell>
          <cell r="Q213">
            <v>60</v>
          </cell>
          <cell r="R213" t="str">
            <v>excl BTW</v>
          </cell>
          <cell r="W213" t="str">
            <v>01801</v>
          </cell>
        </row>
        <row r="214">
          <cell r="A214" t="str">
            <v>0181</v>
          </cell>
          <cell r="C214" t="str">
            <v>mevr.</v>
          </cell>
          <cell r="D214" t="str">
            <v>mevrouw</v>
          </cell>
          <cell r="E214" t="str">
            <v>Hoor-Plas</v>
          </cell>
          <cell r="F214" t="str">
            <v>ten</v>
          </cell>
          <cell r="G214" t="str">
            <v>Z.</v>
          </cell>
          <cell r="H214" t="str">
            <v xml:space="preserve"> </v>
          </cell>
          <cell r="I214" t="str">
            <v>Moddermanlaan 2</v>
          </cell>
          <cell r="J214" t="str">
            <v>9721 GN</v>
          </cell>
          <cell r="K214" t="str">
            <v>Groningen</v>
          </cell>
          <cell r="N214" t="str">
            <v>z.bakker@ggmd.nl</v>
          </cell>
          <cell r="Q214">
            <v>250</v>
          </cell>
          <cell r="R214" t="str">
            <v>incl BTW</v>
          </cell>
          <cell r="W214" t="str">
            <v>01810</v>
          </cell>
        </row>
        <row r="215">
          <cell r="A215" t="str">
            <v>0182</v>
          </cell>
          <cell r="C215" t="str">
            <v>mevr.</v>
          </cell>
          <cell r="D215" t="str">
            <v>mevrouw</v>
          </cell>
          <cell r="E215" t="str">
            <v>Drent</v>
          </cell>
          <cell r="G215" t="str">
            <v>Willie</v>
          </cell>
          <cell r="H215" t="str">
            <v xml:space="preserve"> </v>
          </cell>
          <cell r="I215" t="str">
            <v>Onnerweg 17</v>
          </cell>
          <cell r="J215" t="str">
            <v>9751 VA</v>
          </cell>
          <cell r="K215" t="str">
            <v>Haren</v>
          </cell>
          <cell r="N215" t="str">
            <v>williedrent@gmail.com</v>
          </cell>
          <cell r="Q215">
            <v>240</v>
          </cell>
          <cell r="R215" t="str">
            <v>incl BTW</v>
          </cell>
          <cell r="W215" t="str">
            <v>01820</v>
          </cell>
        </row>
        <row r="216">
          <cell r="A216" t="str">
            <v>0183</v>
          </cell>
          <cell r="C216" t="str">
            <v>mevr.</v>
          </cell>
          <cell r="D216" t="str">
            <v>mevrouw</v>
          </cell>
          <cell r="E216" t="str">
            <v>Beens</v>
          </cell>
          <cell r="G216" t="str">
            <v>Ingrid</v>
          </cell>
          <cell r="H216" t="str">
            <v xml:space="preserve"> </v>
          </cell>
          <cell r="I216" t="str">
            <v>Oldenborg 20</v>
          </cell>
          <cell r="J216" t="str">
            <v>9751 WD</v>
          </cell>
          <cell r="K216" t="str">
            <v>Haren</v>
          </cell>
          <cell r="N216" t="str">
            <v>ingridbeens@gmail.com</v>
          </cell>
          <cell r="O216" t="str">
            <v>VERHUISD</v>
          </cell>
          <cell r="P216">
            <v>0</v>
          </cell>
          <cell r="Q216">
            <v>25</v>
          </cell>
          <cell r="R216" t="str">
            <v>incl BTW</v>
          </cell>
          <cell r="S216" t="str">
            <v>burenkorting 5%</v>
          </cell>
          <cell r="W216" t="str">
            <v>01830</v>
          </cell>
        </row>
        <row r="217">
          <cell r="A217" t="str">
            <v>0184</v>
          </cell>
          <cell r="C217" t="str">
            <v>dhr.</v>
          </cell>
          <cell r="D217" t="str">
            <v>heer</v>
          </cell>
          <cell r="E217" t="str">
            <v>Koning</v>
          </cell>
          <cell r="G217" t="str">
            <v>Bert</v>
          </cell>
          <cell r="H217" t="str">
            <v>Koning Osteopathie.nl</v>
          </cell>
          <cell r="I217" t="str">
            <v>Boehaavelaan 28</v>
          </cell>
          <cell r="J217" t="str">
            <v>9728 LR</v>
          </cell>
          <cell r="K217" t="str">
            <v>Groningen</v>
          </cell>
          <cell r="N217" t="str">
            <v>bert-koning@hotmail.com</v>
          </cell>
          <cell r="Q217">
            <v>60</v>
          </cell>
          <cell r="R217" t="str">
            <v>excl BTW</v>
          </cell>
          <cell r="W217" t="str">
            <v>01840</v>
          </cell>
        </row>
        <row r="218">
          <cell r="A218" t="str">
            <v>0184</v>
          </cell>
          <cell r="C218" t="str">
            <v>dhr.</v>
          </cell>
          <cell r="D218" t="str">
            <v>heer</v>
          </cell>
          <cell r="E218" t="str">
            <v>Koning</v>
          </cell>
          <cell r="G218" t="str">
            <v>Bert</v>
          </cell>
          <cell r="H218" t="str">
            <v>Koning Osteopathie.nl</v>
          </cell>
          <cell r="I218" t="str">
            <v>Boehaavelaan 28</v>
          </cell>
          <cell r="J218" t="str">
            <v>9728 LR</v>
          </cell>
          <cell r="K218" t="str">
            <v>Groningen</v>
          </cell>
          <cell r="N218" t="str">
            <v>bert-koning@hotmail.com</v>
          </cell>
          <cell r="Q218">
            <v>40</v>
          </cell>
          <cell r="R218" t="str">
            <v>excl BTW</v>
          </cell>
          <cell r="W218" t="str">
            <v>01841</v>
          </cell>
        </row>
        <row r="219">
          <cell r="A219" t="str">
            <v>0185</v>
          </cell>
          <cell r="C219" t="str">
            <v>dhr.</v>
          </cell>
          <cell r="D219" t="str">
            <v>heer</v>
          </cell>
          <cell r="E219" t="str">
            <v>Chan</v>
          </cell>
          <cell r="G219" t="str">
            <v>Dah-Kee</v>
          </cell>
          <cell r="H219" t="str">
            <v xml:space="preserve"> </v>
          </cell>
          <cell r="I219" t="str">
            <v>Oranjerie 13</v>
          </cell>
          <cell r="J219" t="str">
            <v>9753 CC</v>
          </cell>
          <cell r="K219" t="str">
            <v>Haren</v>
          </cell>
          <cell r="N219" t="str">
            <v>chan.dahkee@gmail.com</v>
          </cell>
          <cell r="Q219">
            <v>130</v>
          </cell>
          <cell r="R219" t="str">
            <v>incl BTW</v>
          </cell>
          <cell r="W219" t="str">
            <v>01850</v>
          </cell>
        </row>
        <row r="220">
          <cell r="A220" t="str">
            <v>0186</v>
          </cell>
          <cell r="C220" t="str">
            <v>dhr.</v>
          </cell>
          <cell r="D220" t="str">
            <v>heer</v>
          </cell>
          <cell r="E220" t="str">
            <v>Meems</v>
          </cell>
          <cell r="G220" t="str">
            <v>Rutger</v>
          </cell>
          <cell r="H220" t="str">
            <v>Stukadoorsbedrijf Meems</v>
          </cell>
          <cell r="I220" t="str">
            <v>Heesterlaan 43</v>
          </cell>
          <cell r="J220" t="str">
            <v>9753 EE</v>
          </cell>
          <cell r="K220" t="str">
            <v>Haren</v>
          </cell>
          <cell r="N220" t="str">
            <v>Stukadoorsbedrijfmeems@gmail.com</v>
          </cell>
          <cell r="Q220">
            <v>20</v>
          </cell>
          <cell r="R220" t="str">
            <v>excl BTW</v>
          </cell>
          <cell r="W220" t="str">
            <v>01860</v>
          </cell>
        </row>
        <row r="221">
          <cell r="A221" t="str">
            <v>0186</v>
          </cell>
          <cell r="C221" t="str">
            <v>dhr.</v>
          </cell>
          <cell r="D221" t="str">
            <v>heer</v>
          </cell>
          <cell r="E221" t="str">
            <v>Meems</v>
          </cell>
          <cell r="G221" t="str">
            <v>Rutger</v>
          </cell>
          <cell r="H221" t="str">
            <v>Stukadoorsbedrijf Meems</v>
          </cell>
          <cell r="I221" t="str">
            <v>Heesterlaan 43</v>
          </cell>
          <cell r="J221" t="str">
            <v>9753 EE</v>
          </cell>
          <cell r="K221" t="str">
            <v>Haren</v>
          </cell>
          <cell r="N221" t="str">
            <v>Stukadoorsbedrijfmeems@gmail.com</v>
          </cell>
          <cell r="Q221">
            <v>70</v>
          </cell>
          <cell r="R221" t="str">
            <v>incl BTW</v>
          </cell>
          <cell r="W221" t="str">
            <v>01861</v>
          </cell>
        </row>
        <row r="222">
          <cell r="A222" t="str">
            <v>0187</v>
          </cell>
          <cell r="C222" t="str">
            <v>mevr.</v>
          </cell>
          <cell r="D222" t="str">
            <v>mevrouw</v>
          </cell>
          <cell r="E222" t="str">
            <v>Heijs</v>
          </cell>
          <cell r="G222" t="str">
            <v>Ina</v>
          </cell>
          <cell r="I222" t="str">
            <v>Pinksterbloemweg 18</v>
          </cell>
          <cell r="J222" t="str">
            <v>9753 HE</v>
          </cell>
          <cell r="K222" t="str">
            <v>Haren</v>
          </cell>
          <cell r="N222" t="str">
            <v>t.heijs@hotmail.com</v>
          </cell>
          <cell r="O222" t="str">
            <v>Glasbewassing incl. kozijnen</v>
          </cell>
          <cell r="P222">
            <v>8</v>
          </cell>
          <cell r="Q222">
            <v>20</v>
          </cell>
          <cell r="R222" t="str">
            <v>incl BTW</v>
          </cell>
          <cell r="W222" t="str">
            <v>01870</v>
          </cell>
        </row>
        <row r="223">
          <cell r="A223" t="str">
            <v>0187</v>
          </cell>
          <cell r="C223" t="str">
            <v>mevr.</v>
          </cell>
          <cell r="D223" t="str">
            <v>mevrouw</v>
          </cell>
          <cell r="E223" t="str">
            <v>Heijs</v>
          </cell>
          <cell r="G223" t="str">
            <v>Ina</v>
          </cell>
          <cell r="I223" t="str">
            <v>Pinksterbloemweg 18</v>
          </cell>
          <cell r="J223" t="str">
            <v>9753 HE</v>
          </cell>
          <cell r="K223" t="str">
            <v>Haren</v>
          </cell>
          <cell r="N223" t="str">
            <v>t.heijs@hotmail.com</v>
          </cell>
          <cell r="P223">
            <v>8</v>
          </cell>
          <cell r="Q223">
            <v>30</v>
          </cell>
          <cell r="R223" t="str">
            <v>incl BTW</v>
          </cell>
          <cell r="W223" t="str">
            <v>01871</v>
          </cell>
        </row>
        <row r="224">
          <cell r="A224" t="str">
            <v>0188</v>
          </cell>
          <cell r="C224" t="str">
            <v>mevr.</v>
          </cell>
          <cell r="D224" t="str">
            <v>mevrouw</v>
          </cell>
          <cell r="E224" t="str">
            <v>Sloot</v>
          </cell>
          <cell r="G224" t="str">
            <v>Mariska</v>
          </cell>
          <cell r="H224" t="str">
            <v xml:space="preserve"> </v>
          </cell>
          <cell r="I224" t="str">
            <v>Leo Polakweg 15</v>
          </cell>
          <cell r="J224" t="str">
            <v>9752 NT</v>
          </cell>
          <cell r="K224" t="str">
            <v>Haren</v>
          </cell>
          <cell r="N224" t="str">
            <v>mariskasloot@icloud.com</v>
          </cell>
          <cell r="Q224">
            <v>50</v>
          </cell>
          <cell r="R224" t="str">
            <v>incl BTW</v>
          </cell>
          <cell r="W224" t="str">
            <v>01880</v>
          </cell>
        </row>
        <row r="225">
          <cell r="A225" t="str">
            <v>0189</v>
          </cell>
          <cell r="C225" t="str">
            <v>mevr.</v>
          </cell>
          <cell r="D225" t="str">
            <v>mevrouw</v>
          </cell>
          <cell r="E225" t="str">
            <v>Koster</v>
          </cell>
          <cell r="G225" t="str">
            <v>Chantal</v>
          </cell>
          <cell r="H225" t="str">
            <v xml:space="preserve"> </v>
          </cell>
          <cell r="I225" t="str">
            <v>Korenbloemweg 6</v>
          </cell>
          <cell r="K225" t="str">
            <v>Haren</v>
          </cell>
          <cell r="N225" t="str">
            <v>blijebijtje14@outlook.com</v>
          </cell>
          <cell r="O225" t="str">
            <v>Glasbewassing.</v>
          </cell>
          <cell r="P225">
            <v>10</v>
          </cell>
          <cell r="Q225">
            <v>20</v>
          </cell>
          <cell r="R225" t="str">
            <v>excl BTW</v>
          </cell>
          <cell r="W225" t="str">
            <v>01890</v>
          </cell>
        </row>
        <row r="226">
          <cell r="A226" t="str">
            <v>0189</v>
          </cell>
          <cell r="C226" t="str">
            <v>mevr.</v>
          </cell>
          <cell r="D226" t="str">
            <v>mevrouw</v>
          </cell>
          <cell r="E226" t="str">
            <v>Koster</v>
          </cell>
          <cell r="G226" t="str">
            <v>Chantal</v>
          </cell>
          <cell r="H226" t="str">
            <v xml:space="preserve"> </v>
          </cell>
          <cell r="K226" t="str">
            <v>Haren</v>
          </cell>
          <cell r="N226" t="str">
            <v>blijebijtje14@outlook.com</v>
          </cell>
          <cell r="O226" t="str">
            <v>Reiniging meubilair.</v>
          </cell>
          <cell r="Q226">
            <v>35</v>
          </cell>
          <cell r="R226" t="str">
            <v>incl BTW</v>
          </cell>
          <cell r="W226" t="str">
            <v>01891</v>
          </cell>
        </row>
        <row r="227">
          <cell r="A227" t="str">
            <v>0190</v>
          </cell>
          <cell r="C227" t="str">
            <v>mevr.</v>
          </cell>
          <cell r="D227" t="str">
            <v>mevrouw</v>
          </cell>
          <cell r="E227" t="str">
            <v>Karsten</v>
          </cell>
          <cell r="G227" t="str">
            <v>Irma</v>
          </cell>
          <cell r="H227" t="str">
            <v xml:space="preserve"> </v>
          </cell>
          <cell r="I227" t="str">
            <v>Rijksstraatweg 82</v>
          </cell>
          <cell r="J227" t="str">
            <v>9752 BJ</v>
          </cell>
          <cell r="K227" t="str">
            <v>Haren</v>
          </cell>
          <cell r="N227" t="str">
            <v>karstenirma@yahoo.com</v>
          </cell>
          <cell r="O227" t="str">
            <v>smiddags reinigen! Tel.nummer onbekend!</v>
          </cell>
          <cell r="P227">
            <v>12</v>
          </cell>
          <cell r="Q227">
            <v>50</v>
          </cell>
          <cell r="R227" t="str">
            <v>incl BTW</v>
          </cell>
          <cell r="W227" t="str">
            <v>01900</v>
          </cell>
        </row>
        <row r="228">
          <cell r="A228" t="str">
            <v>0191</v>
          </cell>
          <cell r="C228" t="str">
            <v>dhr.</v>
          </cell>
          <cell r="D228" t="str">
            <v>heer</v>
          </cell>
          <cell r="E228" t="str">
            <v>Brink</v>
          </cell>
          <cell r="G228" t="str">
            <v>Arnold</v>
          </cell>
          <cell r="H228" t="str">
            <v xml:space="preserve"> </v>
          </cell>
          <cell r="I228" t="str">
            <v>Ridderspoorweg 30</v>
          </cell>
          <cell r="J228" t="str">
            <v>9753 GK</v>
          </cell>
          <cell r="K228" t="str">
            <v>Haren</v>
          </cell>
          <cell r="N228" t="str">
            <v>arnold_brink@hotmail.com</v>
          </cell>
          <cell r="P228">
            <v>8</v>
          </cell>
          <cell r="Q228">
            <v>22.5</v>
          </cell>
          <cell r="R228" t="str">
            <v>incl BTW</v>
          </cell>
          <cell r="W228" t="str">
            <v>01910</v>
          </cell>
        </row>
        <row r="229">
          <cell r="A229" t="str">
            <v>0192</v>
          </cell>
          <cell r="C229" t="str">
            <v>fam.</v>
          </cell>
          <cell r="D229" t="str">
            <v>familie</v>
          </cell>
          <cell r="E229" t="str">
            <v>Boersma</v>
          </cell>
          <cell r="G229" t="str">
            <v xml:space="preserve"> </v>
          </cell>
          <cell r="H229" t="str">
            <v xml:space="preserve"> </v>
          </cell>
          <cell r="I229" t="str">
            <v>Ridderspoorweg 26</v>
          </cell>
          <cell r="J229" t="str">
            <v>9753 GK</v>
          </cell>
          <cell r="K229" t="str">
            <v>Haren</v>
          </cell>
          <cell r="N229" t="str">
            <v>mcdekoning@hotmail.com</v>
          </cell>
          <cell r="Q229">
            <v>27.5</v>
          </cell>
          <cell r="R229" t="str">
            <v>incl BTW</v>
          </cell>
          <cell r="W229" t="str">
            <v>01920</v>
          </cell>
        </row>
        <row r="230">
          <cell r="A230" t="str">
            <v>0193</v>
          </cell>
          <cell r="C230" t="str">
            <v>dhr.</v>
          </cell>
          <cell r="D230" t="str">
            <v>heer</v>
          </cell>
          <cell r="E230" t="str">
            <v>Logjes</v>
          </cell>
          <cell r="G230" t="str">
            <v>Frank</v>
          </cell>
          <cell r="H230" t="str">
            <v>Cifra Media</v>
          </cell>
          <cell r="I230" t="str">
            <v>Rijksstraatweg 126</v>
          </cell>
          <cell r="J230" t="str">
            <v>9752 BL</v>
          </cell>
          <cell r="K230" t="str">
            <v>Haren</v>
          </cell>
          <cell r="N230" t="str">
            <v>vackreclame@kpnmail.nl</v>
          </cell>
          <cell r="P230">
            <v>8</v>
          </cell>
          <cell r="Q230">
            <v>25</v>
          </cell>
          <cell r="R230" t="str">
            <v>excl BTW</v>
          </cell>
          <cell r="W230" t="str">
            <v>01930</v>
          </cell>
        </row>
        <row r="231">
          <cell r="A231" t="str">
            <v>0194</v>
          </cell>
          <cell r="C231" t="str">
            <v>mevr.</v>
          </cell>
          <cell r="D231" t="str">
            <v>mevrouw</v>
          </cell>
          <cell r="E231" t="str">
            <v>Bennink</v>
          </cell>
          <cell r="G231" t="str">
            <v>Sanne</v>
          </cell>
          <cell r="H231" t="str">
            <v xml:space="preserve"> </v>
          </cell>
          <cell r="I231" t="str">
            <v>Onnemaheerd 74</v>
          </cell>
          <cell r="J231" t="str">
            <v>9736 AP</v>
          </cell>
          <cell r="K231" t="str">
            <v>Groningen</v>
          </cell>
          <cell r="N231" t="str">
            <v>geen e-mailadres</v>
          </cell>
          <cell r="O231" t="str">
            <v>Contant of pinnen. E-mailadres onbekend.</v>
          </cell>
          <cell r="Q231">
            <v>25</v>
          </cell>
          <cell r="R231" t="str">
            <v>incl BTW</v>
          </cell>
          <cell r="W231" t="str">
            <v>01940</v>
          </cell>
        </row>
        <row r="232">
          <cell r="A232" t="str">
            <v>0195</v>
          </cell>
          <cell r="C232" t="str">
            <v>dhr.</v>
          </cell>
          <cell r="D232" t="str">
            <v>heer</v>
          </cell>
          <cell r="E232" t="str">
            <v>Rusthoven</v>
          </cell>
          <cell r="G232" t="str">
            <v>Daniël</v>
          </cell>
          <cell r="H232" t="str">
            <v xml:space="preserve"> </v>
          </cell>
          <cell r="I232" t="str">
            <v>Woortmansdijk 12</v>
          </cell>
          <cell r="J232" t="str">
            <v>9608 TA</v>
          </cell>
          <cell r="K232" t="str">
            <v>Westerbroek</v>
          </cell>
          <cell r="N232" t="str">
            <v>danielrusthoven@hotmail.com</v>
          </cell>
          <cell r="P232">
            <v>8</v>
          </cell>
          <cell r="Q232">
            <v>30</v>
          </cell>
          <cell r="R232" t="str">
            <v>incl BTW</v>
          </cell>
          <cell r="W232" t="str">
            <v>01950</v>
          </cell>
        </row>
        <row r="233">
          <cell r="A233" t="str">
            <v>0196</v>
          </cell>
          <cell r="C233" t="str">
            <v>mevr.</v>
          </cell>
          <cell r="D233" t="str">
            <v>mevrouw</v>
          </cell>
          <cell r="E233" t="str">
            <v>Wieringa</v>
          </cell>
          <cell r="I233" t="str">
            <v>Kerkstraat 12B</v>
          </cell>
          <cell r="J233" t="str">
            <v>9751 BC</v>
          </cell>
          <cell r="K233" t="str">
            <v>Haren</v>
          </cell>
          <cell r="N233" t="str">
            <v>GwendolynW-@live.com</v>
          </cell>
          <cell r="P233">
            <v>13</v>
          </cell>
          <cell r="Q233">
            <v>20</v>
          </cell>
          <cell r="R233" t="str">
            <v>incl BTW</v>
          </cell>
          <cell r="W233" t="str">
            <v>01960</v>
          </cell>
        </row>
        <row r="234">
          <cell r="A234" t="str">
            <v>0197</v>
          </cell>
          <cell r="C234" t="str">
            <v>mevr.</v>
          </cell>
          <cell r="D234" t="str">
            <v>mevrouw</v>
          </cell>
          <cell r="E234" t="str">
            <v>Sweep</v>
          </cell>
          <cell r="G234" t="str">
            <v>Vivian</v>
          </cell>
          <cell r="H234" t="str">
            <v xml:space="preserve"> </v>
          </cell>
          <cell r="I234" t="str">
            <v>Kerkstraat 12A</v>
          </cell>
          <cell r="J234" t="str">
            <v>9751 BC</v>
          </cell>
          <cell r="K234" t="str">
            <v>Haren</v>
          </cell>
          <cell r="N234" t="str">
            <v>vivian.sweep@icloud.com</v>
          </cell>
          <cell r="O234" t="str">
            <v>sochtends reinigen.</v>
          </cell>
          <cell r="P234">
            <v>13</v>
          </cell>
          <cell r="Q234">
            <v>20</v>
          </cell>
          <cell r="R234" t="str">
            <v>incl BTW</v>
          </cell>
          <cell r="W234" t="str">
            <v>01970</v>
          </cell>
        </row>
        <row r="235">
          <cell r="A235" t="str">
            <v>0197</v>
          </cell>
          <cell r="C235" t="str">
            <v>mevr.</v>
          </cell>
          <cell r="D235" t="str">
            <v>mevrouw</v>
          </cell>
          <cell r="E235" t="str">
            <v>Sweep</v>
          </cell>
          <cell r="G235" t="str">
            <v>Vivian</v>
          </cell>
          <cell r="I235" t="str">
            <v xml:space="preserve">van Starkenborghstraat </v>
          </cell>
          <cell r="K235" t="str">
            <v>Groningen</v>
          </cell>
          <cell r="N235" t="str">
            <v>vivian.sweep@icloud.com</v>
          </cell>
          <cell r="O235" t="str">
            <v>Glasbewassing woning dochter</v>
          </cell>
          <cell r="Q235">
            <v>20</v>
          </cell>
          <cell r="R235" t="str">
            <v>incl BTW</v>
          </cell>
          <cell r="W235" t="str">
            <v>01971</v>
          </cell>
        </row>
        <row r="236">
          <cell r="A236" t="str">
            <v>0198</v>
          </cell>
          <cell r="C236" t="str">
            <v>mevr.</v>
          </cell>
          <cell r="D236" t="str">
            <v>mevrouw</v>
          </cell>
          <cell r="E236" t="str">
            <v>Woude</v>
          </cell>
          <cell r="F236" t="str">
            <v>van der</v>
          </cell>
          <cell r="G236" t="str">
            <v>Corrie</v>
          </cell>
          <cell r="H236" t="str">
            <v xml:space="preserve"> </v>
          </cell>
          <cell r="I236" t="str">
            <v>Oude Middelhorsterweg 34</v>
          </cell>
          <cell r="J236" t="str">
            <v>9753 BS</v>
          </cell>
          <cell r="K236" t="str">
            <v>Haren</v>
          </cell>
          <cell r="N236" t="str">
            <v>corrievdwoude@gmail.com</v>
          </cell>
          <cell r="O236" t="str">
            <v>OPGEZEGD</v>
          </cell>
          <cell r="P236">
            <v>0</v>
          </cell>
          <cell r="Q236">
            <v>40</v>
          </cell>
          <cell r="R236" t="str">
            <v>incl BTW</v>
          </cell>
          <cell r="W236" t="str">
            <v>01980</v>
          </cell>
        </row>
        <row r="237">
          <cell r="A237" t="str">
            <v>0199</v>
          </cell>
          <cell r="C237" t="str">
            <v>dhr.</v>
          </cell>
          <cell r="D237" t="str">
            <v>heer</v>
          </cell>
          <cell r="E237" t="str">
            <v>Ramdas</v>
          </cell>
          <cell r="G237" t="str">
            <v>Radjin</v>
          </cell>
          <cell r="H237" t="str">
            <v>Sport&amp;LifeStyle CrazyWorks</v>
          </cell>
          <cell r="I237" t="str">
            <v>Nieuwe Ebbingestraat 70</v>
          </cell>
          <cell r="J237" t="str">
            <v>9712 NN</v>
          </cell>
          <cell r="K237" t="str">
            <v>Groningen</v>
          </cell>
          <cell r="N237" t="str">
            <v>info@crazyworks.info</v>
          </cell>
          <cell r="Q237">
            <v>45</v>
          </cell>
          <cell r="R237" t="str">
            <v>excl BTW</v>
          </cell>
          <cell r="W237" t="str">
            <v>01990</v>
          </cell>
        </row>
        <row r="238">
          <cell r="A238" t="str">
            <v>0200</v>
          </cell>
          <cell r="C238" t="str">
            <v>mevr.</v>
          </cell>
          <cell r="D238" t="str">
            <v>mevrouw</v>
          </cell>
          <cell r="E238" t="str">
            <v>Haarsema</v>
          </cell>
          <cell r="G238" t="str">
            <v>Tineke</v>
          </cell>
          <cell r="H238" t="str">
            <v xml:space="preserve"> </v>
          </cell>
          <cell r="I238" t="str">
            <v>Aggemastate 5</v>
          </cell>
          <cell r="J238" t="str">
            <v>8926 PA</v>
          </cell>
          <cell r="K238" t="str">
            <v>Leeuwarden</v>
          </cell>
          <cell r="N238" t="str">
            <v>tinfralaufferhaarsma@msn.com</v>
          </cell>
          <cell r="O238" t="str">
            <v>Reiniging binnenshuis.</v>
          </cell>
          <cell r="Q238">
            <v>100</v>
          </cell>
          <cell r="R238" t="str">
            <v>incl BTW</v>
          </cell>
          <cell r="W238" t="str">
            <v>02009</v>
          </cell>
        </row>
        <row r="239">
          <cell r="A239" t="str">
            <v>0201</v>
          </cell>
          <cell r="C239" t="str">
            <v>dhr.</v>
          </cell>
          <cell r="D239" t="str">
            <v>heer</v>
          </cell>
          <cell r="E239" t="str">
            <v>Oosterhof</v>
          </cell>
          <cell r="G239" t="str">
            <v>Rick</v>
          </cell>
          <cell r="H239" t="str">
            <v xml:space="preserve"> </v>
          </cell>
          <cell r="I239" t="str">
            <v>Eenkoorn 15</v>
          </cell>
          <cell r="J239" t="str">
            <v>9751 WJ</v>
          </cell>
          <cell r="K239" t="str">
            <v>Haren</v>
          </cell>
          <cell r="N239" t="str">
            <v>oosterhofrick@gmail.com</v>
          </cell>
          <cell r="O239" t="str">
            <v>Reiniging buitenzijde</v>
          </cell>
          <cell r="P239">
            <v>8</v>
          </cell>
          <cell r="Q239">
            <v>20</v>
          </cell>
          <cell r="R239" t="str">
            <v>incl BTW</v>
          </cell>
          <cell r="W239" t="str">
            <v>02010</v>
          </cell>
        </row>
        <row r="240">
          <cell r="A240" t="str">
            <v>0201</v>
          </cell>
          <cell r="C240" t="str">
            <v>dhr.</v>
          </cell>
          <cell r="D240" t="str">
            <v>heer</v>
          </cell>
          <cell r="E240" t="str">
            <v>Oosterhof</v>
          </cell>
          <cell r="G240" t="str">
            <v>Rick</v>
          </cell>
          <cell r="H240" t="str">
            <v xml:space="preserve"> </v>
          </cell>
          <cell r="I240" t="str">
            <v>Eenkoorn 15</v>
          </cell>
          <cell r="J240" t="str">
            <v>9751 WJ</v>
          </cell>
          <cell r="K240" t="str">
            <v>Haren</v>
          </cell>
          <cell r="N240" t="str">
            <v>oosterhofrick@gmail.com</v>
          </cell>
          <cell r="O240" t="str">
            <v>Bankstel reinigen</v>
          </cell>
          <cell r="Q240">
            <v>50</v>
          </cell>
          <cell r="R240" t="str">
            <v>incl BTW</v>
          </cell>
          <cell r="W240" t="str">
            <v>02019</v>
          </cell>
        </row>
        <row r="241">
          <cell r="A241" t="str">
            <v>0201</v>
          </cell>
          <cell r="C241" t="str">
            <v>dhr.</v>
          </cell>
          <cell r="D241" t="str">
            <v>heer</v>
          </cell>
          <cell r="E241" t="str">
            <v>Oosterhof</v>
          </cell>
          <cell r="G241" t="str">
            <v>Rick</v>
          </cell>
          <cell r="H241" t="str">
            <v xml:space="preserve"> </v>
          </cell>
          <cell r="I241" t="str">
            <v>Eenkoorn 15</v>
          </cell>
          <cell r="J241" t="str">
            <v>9751 WJ</v>
          </cell>
          <cell r="K241" t="str">
            <v>Haren</v>
          </cell>
          <cell r="N241" t="str">
            <v>oosterhofrick@gmail.com</v>
          </cell>
          <cell r="O241" t="str">
            <v>Reiniging dakgoten/boeidelen nr.13,15,17,19 en 21.</v>
          </cell>
          <cell r="Q241">
            <v>200</v>
          </cell>
          <cell r="R241" t="str">
            <v>incl BTW</v>
          </cell>
          <cell r="S241" t="str">
            <v>burenkorting toegepast</v>
          </cell>
          <cell r="W241" t="str">
            <v>02012</v>
          </cell>
        </row>
        <row r="242">
          <cell r="A242" t="str">
            <v>0202</v>
          </cell>
          <cell r="C242" t="str">
            <v>fam.</v>
          </cell>
          <cell r="D242" t="str">
            <v>familie</v>
          </cell>
          <cell r="E242" t="str">
            <v>Hubers</v>
          </cell>
          <cell r="G242" t="str">
            <v>Cor en Freja</v>
          </cell>
          <cell r="H242" t="str">
            <v xml:space="preserve"> </v>
          </cell>
          <cell r="I242" t="str">
            <v>Schatstuk 17</v>
          </cell>
          <cell r="J242" t="str">
            <v>9753 BW</v>
          </cell>
          <cell r="K242" t="str">
            <v>Haren</v>
          </cell>
          <cell r="N242" t="str">
            <v>f.hubers@home.nl</v>
          </cell>
          <cell r="P242">
            <v>8</v>
          </cell>
          <cell r="Q242">
            <v>25</v>
          </cell>
          <cell r="R242" t="str">
            <v>incl BTW</v>
          </cell>
          <cell r="W242" t="str">
            <v>02020</v>
          </cell>
        </row>
        <row r="243">
          <cell r="A243" t="str">
            <v>0202</v>
          </cell>
          <cell r="C243" t="str">
            <v>fam.</v>
          </cell>
          <cell r="D243" t="str">
            <v>familie</v>
          </cell>
          <cell r="E243" t="str">
            <v>Hubers</v>
          </cell>
          <cell r="G243" t="str">
            <v>Cor en Freja</v>
          </cell>
          <cell r="H243" t="str">
            <v xml:space="preserve"> </v>
          </cell>
          <cell r="I243" t="str">
            <v>Schatstuk 17</v>
          </cell>
          <cell r="J243" t="str">
            <v>9753 BW</v>
          </cell>
          <cell r="K243" t="str">
            <v>Haren</v>
          </cell>
          <cell r="N243" t="str">
            <v>f.hubers@home.nl</v>
          </cell>
          <cell r="O243" t="str">
            <v>Reiniging zonnepanelen.</v>
          </cell>
          <cell r="P243">
            <v>52</v>
          </cell>
          <cell r="Q243">
            <v>35</v>
          </cell>
          <cell r="R243" t="str">
            <v>incl BTW</v>
          </cell>
          <cell r="W243" t="str">
            <v>02021</v>
          </cell>
        </row>
        <row r="244">
          <cell r="A244" t="str">
            <v>0203</v>
          </cell>
          <cell r="C244" t="str">
            <v>mevr.</v>
          </cell>
          <cell r="D244" t="str">
            <v>mevrouw</v>
          </cell>
          <cell r="E244" t="str">
            <v>Brandsma</v>
          </cell>
          <cell r="G244" t="str">
            <v>Willy</v>
          </cell>
          <cell r="H244" t="str">
            <v xml:space="preserve"> </v>
          </cell>
          <cell r="I244" t="str">
            <v>Zulthereschweg 37</v>
          </cell>
          <cell r="J244" t="str">
            <v>9301 PB</v>
          </cell>
          <cell r="K244" t="str">
            <v>Roden</v>
          </cell>
          <cell r="N244" t="str">
            <v>w-brandsma@outlook.com</v>
          </cell>
          <cell r="O244" t="str">
            <v>Glasbewassing incl. kozijnen</v>
          </cell>
          <cell r="P244">
            <v>0</v>
          </cell>
          <cell r="Q244">
            <v>20</v>
          </cell>
          <cell r="R244" t="str">
            <v>incl BTW</v>
          </cell>
          <cell r="W244" t="str">
            <v>02030</v>
          </cell>
        </row>
        <row r="245">
          <cell r="A245" t="str">
            <v>0203</v>
          </cell>
          <cell r="C245" t="str">
            <v>mevr.</v>
          </cell>
          <cell r="D245" t="str">
            <v>mevrouw</v>
          </cell>
          <cell r="E245" t="str">
            <v>Brandsma</v>
          </cell>
          <cell r="G245" t="str">
            <v>Willy</v>
          </cell>
          <cell r="H245" t="str">
            <v xml:space="preserve"> </v>
          </cell>
          <cell r="I245" t="str">
            <v>Zulthereschweg 37</v>
          </cell>
          <cell r="J245" t="str">
            <v>9301 PB</v>
          </cell>
          <cell r="K245" t="str">
            <v>Roden</v>
          </cell>
          <cell r="N245" t="str">
            <v>w-brandsma@outlook.com</v>
          </cell>
          <cell r="O245" t="str">
            <v>Houten tussendelen en boeidelen</v>
          </cell>
          <cell r="P245">
            <v>0</v>
          </cell>
          <cell r="R245" t="str">
            <v>incl BTW</v>
          </cell>
          <cell r="W245" t="str">
            <v>02031</v>
          </cell>
        </row>
        <row r="246">
          <cell r="A246" t="str">
            <v>0204</v>
          </cell>
          <cell r="C246" t="str">
            <v>mevr.</v>
          </cell>
          <cell r="D246" t="str">
            <v>mevrouw</v>
          </cell>
          <cell r="E246" t="str">
            <v>Harder</v>
          </cell>
          <cell r="G246" t="str">
            <v>Mileen</v>
          </cell>
          <cell r="H246" t="str">
            <v xml:space="preserve"> </v>
          </cell>
          <cell r="I246" t="str">
            <v>Warmoezerij 21 </v>
          </cell>
          <cell r="J246" t="str">
            <v>9753 CB</v>
          </cell>
          <cell r="K246" t="str">
            <v>Haren</v>
          </cell>
          <cell r="N246" t="str">
            <v>mileenharder@gmail.com</v>
          </cell>
          <cell r="O246" t="str">
            <v>In de ochtenduren.</v>
          </cell>
          <cell r="P246">
            <v>12</v>
          </cell>
          <cell r="Q246">
            <v>30</v>
          </cell>
          <cell r="R246" t="str">
            <v>incl BTW</v>
          </cell>
          <cell r="W246" t="str">
            <v>02040</v>
          </cell>
        </row>
        <row r="247">
          <cell r="A247" t="str">
            <v>0206</v>
          </cell>
          <cell r="C247" t="str">
            <v>dhr.</v>
          </cell>
          <cell r="D247" t="str">
            <v>heer</v>
          </cell>
          <cell r="E247" t="str">
            <v>Lantman</v>
          </cell>
          <cell r="G247" t="str">
            <v>Sebastiaan</v>
          </cell>
          <cell r="H247" t="str">
            <v xml:space="preserve"> </v>
          </cell>
          <cell r="I247" t="str">
            <v>Onnerweg 74</v>
          </cell>
          <cell r="J247" t="str">
            <v>9751 VG</v>
          </cell>
          <cell r="K247" t="str">
            <v>Haren</v>
          </cell>
          <cell r="N247" t="str">
            <v>geen e-mailadres</v>
          </cell>
          <cell r="O247" t="str">
            <v>Contant of pinnen. E-mailadres onbekend.</v>
          </cell>
          <cell r="R247" t="str">
            <v>incl BTW</v>
          </cell>
          <cell r="W247" t="str">
            <v>02060</v>
          </cell>
        </row>
        <row r="248">
          <cell r="A248" t="str">
            <v>0207</v>
          </cell>
          <cell r="C248" t="str">
            <v>dhr.</v>
          </cell>
          <cell r="D248" t="str">
            <v>heer</v>
          </cell>
          <cell r="E248" t="str">
            <v>Post</v>
          </cell>
          <cell r="G248" t="str">
            <v>Jaap</v>
          </cell>
          <cell r="H248" t="str">
            <v xml:space="preserve"> </v>
          </cell>
          <cell r="I248" t="str">
            <v>Jufferpad 54</v>
          </cell>
          <cell r="J248" t="str">
            <v>9753 CJ</v>
          </cell>
          <cell r="K248" t="str">
            <v>Haren</v>
          </cell>
          <cell r="N248" t="str">
            <v>j_h.post@ziggo.nl</v>
          </cell>
          <cell r="Q248">
            <v>270</v>
          </cell>
          <cell r="R248" t="str">
            <v>incl BTW</v>
          </cell>
          <cell r="W248" t="str">
            <v>02070</v>
          </cell>
        </row>
        <row r="249">
          <cell r="A249" t="str">
            <v>0208</v>
          </cell>
          <cell r="C249" t="str">
            <v>dhr.</v>
          </cell>
          <cell r="D249" t="str">
            <v>heer</v>
          </cell>
          <cell r="E249" t="str">
            <v>Roossien</v>
          </cell>
          <cell r="G249" t="str">
            <v>Hans</v>
          </cell>
          <cell r="H249" t="str">
            <v xml:space="preserve"> </v>
          </cell>
          <cell r="I249" t="str">
            <v>Madame Curiestraat 89</v>
          </cell>
          <cell r="J249" t="str">
            <v>9728 HL</v>
          </cell>
          <cell r="K249" t="str">
            <v>Groningen</v>
          </cell>
          <cell r="N249" t="str">
            <v>hansroossien@hotmail.nl</v>
          </cell>
          <cell r="P249">
            <v>8</v>
          </cell>
          <cell r="Q249">
            <v>15</v>
          </cell>
          <cell r="R249" t="str">
            <v>incl BTW</v>
          </cell>
          <cell r="W249" t="str">
            <v>02080</v>
          </cell>
        </row>
        <row r="250">
          <cell r="A250" t="str">
            <v>0209</v>
          </cell>
          <cell r="C250" t="str">
            <v>mevr.</v>
          </cell>
          <cell r="D250" t="str">
            <v>mevrouw</v>
          </cell>
          <cell r="E250" t="str">
            <v>Wekema</v>
          </cell>
          <cell r="G250" t="str">
            <v>Anja</v>
          </cell>
          <cell r="H250" t="str">
            <v xml:space="preserve"> </v>
          </cell>
          <cell r="I250" t="str">
            <v>Breukenweg 45</v>
          </cell>
          <cell r="J250" t="str">
            <v>9494 RW</v>
          </cell>
          <cell r="K250" t="str">
            <v>Yde</v>
          </cell>
          <cell r="N250" t="str">
            <v>anjawekema6u@gmail.com</v>
          </cell>
          <cell r="P250">
            <v>16</v>
          </cell>
          <cell r="Q250">
            <v>20</v>
          </cell>
          <cell r="R250" t="str">
            <v>incl BTW</v>
          </cell>
          <cell r="W250" t="str">
            <v>02090</v>
          </cell>
        </row>
        <row r="251">
          <cell r="A251" t="str">
            <v>0210</v>
          </cell>
          <cell r="C251" t="str">
            <v>mevr.</v>
          </cell>
          <cell r="D251" t="str">
            <v>mevrouw</v>
          </cell>
          <cell r="E251" t="str">
            <v>Roelfsema</v>
          </cell>
          <cell r="G251" t="str">
            <v>Suzanne</v>
          </cell>
          <cell r="H251" t="str">
            <v xml:space="preserve"> </v>
          </cell>
          <cell r="I251" t="str">
            <v>Zuiderkampen 21</v>
          </cell>
          <cell r="J251" t="str">
            <v>9751 WH</v>
          </cell>
          <cell r="K251" t="str">
            <v>Haren</v>
          </cell>
          <cell r="N251" t="str">
            <v>suzanne_roelfsema@hotmail.com</v>
          </cell>
          <cell r="O251" t="str">
            <v>Glasbewassing incl. kozijnen</v>
          </cell>
          <cell r="P251">
            <v>8</v>
          </cell>
          <cell r="Q251">
            <v>45</v>
          </cell>
          <cell r="R251" t="str">
            <v>incl BTW</v>
          </cell>
          <cell r="S251" t="str">
            <v>burenkorting 15%</v>
          </cell>
          <cell r="W251" t="str">
            <v>02100</v>
          </cell>
        </row>
        <row r="252">
          <cell r="A252" t="str">
            <v>0210</v>
          </cell>
          <cell r="C252" t="str">
            <v>mevr.</v>
          </cell>
          <cell r="D252" t="str">
            <v>mevrouw</v>
          </cell>
          <cell r="E252" t="str">
            <v>Roelfsema</v>
          </cell>
          <cell r="G252" t="str">
            <v>Suzanne</v>
          </cell>
          <cell r="H252" t="str">
            <v xml:space="preserve"> </v>
          </cell>
          <cell r="I252" t="str">
            <v>Zuiderkampen 21</v>
          </cell>
          <cell r="J252" t="str">
            <v>9751 WH</v>
          </cell>
          <cell r="K252" t="str">
            <v>Haren</v>
          </cell>
          <cell r="N252" t="str">
            <v>suzanne_roelfsema@hotmail.com</v>
          </cell>
          <cell r="O252" t="str">
            <v>Reiniging zonnepanelen.</v>
          </cell>
          <cell r="Q252">
            <v>36</v>
          </cell>
          <cell r="R252" t="str">
            <v>incl BTW</v>
          </cell>
          <cell r="W252" t="str">
            <v>02101</v>
          </cell>
        </row>
        <row r="253">
          <cell r="A253" t="str">
            <v>0211</v>
          </cell>
          <cell r="C253" t="str">
            <v>mevr.</v>
          </cell>
          <cell r="D253" t="str">
            <v>mevrouw</v>
          </cell>
          <cell r="E253" t="str">
            <v>Dijk-Wiering</v>
          </cell>
          <cell r="F253" t="str">
            <v>van</v>
          </cell>
          <cell r="G253" t="str">
            <v>Leonie</v>
          </cell>
          <cell r="H253" t="str">
            <v xml:space="preserve"> </v>
          </cell>
          <cell r="I253" t="str">
            <v>Siegersslag 5</v>
          </cell>
          <cell r="J253" t="str">
            <v>9761 DK</v>
          </cell>
          <cell r="K253" t="str">
            <v>Eelde</v>
          </cell>
          <cell r="N253" t="str">
            <v>l.wiering@hotmail.com</v>
          </cell>
          <cell r="R253" t="str">
            <v>incl BTW</v>
          </cell>
          <cell r="W253" t="str">
            <v>02110</v>
          </cell>
        </row>
        <row r="254">
          <cell r="A254" t="str">
            <v>0212</v>
          </cell>
          <cell r="C254" t="str">
            <v>mevr.</v>
          </cell>
          <cell r="D254" t="str">
            <v>mevrouw</v>
          </cell>
          <cell r="E254" t="str">
            <v>Akker</v>
          </cell>
          <cell r="F254" t="str">
            <v>van den</v>
          </cell>
          <cell r="G254" t="str">
            <v>J.A.</v>
          </cell>
          <cell r="H254" t="str">
            <v xml:space="preserve"> </v>
          </cell>
          <cell r="I254" t="str">
            <v>Warmoezerij 12</v>
          </cell>
          <cell r="J254" t="str">
            <v>9753 CB</v>
          </cell>
          <cell r="K254" t="str">
            <v>Haren</v>
          </cell>
          <cell r="N254" t="str">
            <v>lidyvda@gmail.com</v>
          </cell>
          <cell r="O254" t="str">
            <v>verhuisd</v>
          </cell>
          <cell r="P254">
            <v>8</v>
          </cell>
          <cell r="Q254">
            <v>25</v>
          </cell>
          <cell r="R254" t="str">
            <v>incl BTW</v>
          </cell>
          <cell r="W254" t="str">
            <v>02120</v>
          </cell>
        </row>
        <row r="255">
          <cell r="A255" t="str">
            <v>0212</v>
          </cell>
          <cell r="C255" t="str">
            <v>mevr.</v>
          </cell>
          <cell r="D255" t="str">
            <v>mevrouw</v>
          </cell>
          <cell r="E255" t="str">
            <v>Akker</v>
          </cell>
          <cell r="F255" t="str">
            <v>van den</v>
          </cell>
          <cell r="G255" t="str">
            <v>J.A.</v>
          </cell>
          <cell r="H255" t="str">
            <v xml:space="preserve"> </v>
          </cell>
          <cell r="I255" t="str">
            <v>Warmoezerij 12</v>
          </cell>
          <cell r="J255" t="str">
            <v>9753 CB</v>
          </cell>
          <cell r="K255" t="str">
            <v>Haren</v>
          </cell>
          <cell r="N255" t="str">
            <v>lidyvda@gmail.com</v>
          </cell>
          <cell r="O255" t="str">
            <v>verhuisd</v>
          </cell>
          <cell r="Q255">
            <v>40</v>
          </cell>
          <cell r="R255" t="str">
            <v>incl BTW</v>
          </cell>
          <cell r="W255" t="str">
            <v>02121</v>
          </cell>
        </row>
        <row r="256">
          <cell r="A256" t="str">
            <v>0213</v>
          </cell>
          <cell r="C256" t="str">
            <v>mevr.</v>
          </cell>
          <cell r="D256" t="str">
            <v>mevrouw</v>
          </cell>
          <cell r="E256" t="str">
            <v>Postma</v>
          </cell>
          <cell r="G256" t="str">
            <v>Nathalie</v>
          </cell>
          <cell r="H256" t="str">
            <v xml:space="preserve"> </v>
          </cell>
          <cell r="I256" t="str">
            <v>P. Wierengaweg 7</v>
          </cell>
          <cell r="J256" t="str">
            <v>9751 CL</v>
          </cell>
          <cell r="K256" t="str">
            <v>Haren</v>
          </cell>
          <cell r="N256" t="str">
            <v>nathalie3791@live.nl</v>
          </cell>
          <cell r="P256">
            <v>24</v>
          </cell>
          <cell r="Q256">
            <v>20</v>
          </cell>
          <cell r="R256" t="str">
            <v>incl BTW</v>
          </cell>
          <cell r="W256" t="str">
            <v>02130</v>
          </cell>
        </row>
        <row r="257">
          <cell r="A257" t="str">
            <v>0214</v>
          </cell>
          <cell r="C257" t="str">
            <v>mevr.</v>
          </cell>
          <cell r="D257" t="str">
            <v>mevrouw</v>
          </cell>
          <cell r="E257" t="str">
            <v>Kolthof</v>
          </cell>
          <cell r="G257" t="str">
            <v>Jeanet</v>
          </cell>
          <cell r="H257" t="str">
            <v xml:space="preserve"> </v>
          </cell>
          <cell r="I257" t="str">
            <v>Molenkampsteeg 35</v>
          </cell>
          <cell r="J257" t="str">
            <v>9751 TS</v>
          </cell>
          <cell r="K257" t="str">
            <v>Haren</v>
          </cell>
          <cell r="N257" t="str">
            <v>jeanetkolthof@gmail.com</v>
          </cell>
          <cell r="P257">
            <v>12</v>
          </cell>
          <cell r="Q257">
            <v>20</v>
          </cell>
          <cell r="R257" t="str">
            <v>incl BTW</v>
          </cell>
          <cell r="W257" t="str">
            <v>02140</v>
          </cell>
        </row>
        <row r="258">
          <cell r="A258" t="str">
            <v>0215</v>
          </cell>
          <cell r="C258" t="str">
            <v>mevr.</v>
          </cell>
          <cell r="D258" t="str">
            <v>mevrouw</v>
          </cell>
          <cell r="E258" t="str">
            <v>Heemstra</v>
          </cell>
          <cell r="G258" t="str">
            <v>Carla</v>
          </cell>
          <cell r="H258" t="str">
            <v xml:space="preserve"> </v>
          </cell>
          <cell r="I258" t="str">
            <v>Pinksterbloemweg 33</v>
          </cell>
          <cell r="J258" t="str">
            <v>9753 HD</v>
          </cell>
          <cell r="K258" t="str">
            <v>Haren</v>
          </cell>
          <cell r="N258" t="str">
            <v>carlaheemstra@hotmail.com</v>
          </cell>
          <cell r="O258" t="str">
            <v>Verhuisd.</v>
          </cell>
          <cell r="Q258">
            <v>25</v>
          </cell>
          <cell r="R258" t="str">
            <v>incl BTW</v>
          </cell>
          <cell r="W258" t="str">
            <v>02150</v>
          </cell>
        </row>
        <row r="259">
          <cell r="A259" t="str">
            <v>0216</v>
          </cell>
          <cell r="C259" t="str">
            <v>mevr.</v>
          </cell>
          <cell r="D259" t="str">
            <v>mevrouw</v>
          </cell>
          <cell r="E259" t="str">
            <v>Booij</v>
          </cell>
          <cell r="G259" t="str">
            <v>M.</v>
          </cell>
          <cell r="H259" t="str">
            <v xml:space="preserve"> </v>
          </cell>
          <cell r="I259" t="str">
            <v>Zwanebloemweg 26</v>
          </cell>
          <cell r="J259" t="str">
            <v>9753 JH</v>
          </cell>
          <cell r="K259" t="str">
            <v>Haren</v>
          </cell>
          <cell r="N259" t="str">
            <v>m.booij4@gmail.com</v>
          </cell>
          <cell r="P259">
            <v>8</v>
          </cell>
          <cell r="Q259">
            <v>20</v>
          </cell>
          <cell r="R259" t="str">
            <v>incl BTW</v>
          </cell>
          <cell r="W259" t="str">
            <v>02160</v>
          </cell>
        </row>
        <row r="260">
          <cell r="A260" t="str">
            <v>0217</v>
          </cell>
          <cell r="C260" t="str">
            <v>dhr.</v>
          </cell>
          <cell r="D260" t="str">
            <v>heer</v>
          </cell>
          <cell r="E260" t="str">
            <v>Bloemert</v>
          </cell>
          <cell r="G260" t="str">
            <v>Jarno</v>
          </cell>
          <cell r="H260" t="str">
            <v xml:space="preserve"> </v>
          </cell>
          <cell r="I260" t="str">
            <v>brinkstraat 9</v>
          </cell>
          <cell r="J260" t="str">
            <v>9467 PD</v>
          </cell>
          <cell r="K260" t="str">
            <v>Anloo</v>
          </cell>
          <cell r="N260" t="str">
            <v>boot-betty@home.nl</v>
          </cell>
          <cell r="P260">
            <v>12</v>
          </cell>
          <cell r="Q260">
            <v>35</v>
          </cell>
          <cell r="R260" t="str">
            <v>incl BTW</v>
          </cell>
          <cell r="W260" t="str">
            <v>02170</v>
          </cell>
        </row>
        <row r="261">
          <cell r="A261" t="str">
            <v>0218</v>
          </cell>
          <cell r="C261" t="str">
            <v>mevr.</v>
          </cell>
          <cell r="D261" t="str">
            <v>mevrouw</v>
          </cell>
          <cell r="E261" t="str">
            <v>Krol</v>
          </cell>
          <cell r="G261" t="str">
            <v>Anja</v>
          </cell>
          <cell r="H261" t="str">
            <v xml:space="preserve"> </v>
          </cell>
          <cell r="I261" t="str">
            <v>Zwanebloemweg 28</v>
          </cell>
          <cell r="J261" t="str">
            <v>9753 JH</v>
          </cell>
          <cell r="K261" t="str">
            <v>Haren</v>
          </cell>
          <cell r="N261" t="str">
            <v>geen e-mailadres</v>
          </cell>
          <cell r="O261" t="str">
            <v>Contant of pinnen. E-mailadres onbekend.</v>
          </cell>
          <cell r="Q261">
            <v>40</v>
          </cell>
          <cell r="R261" t="str">
            <v>incl BTW</v>
          </cell>
          <cell r="W261" t="str">
            <v>02180</v>
          </cell>
        </row>
        <row r="262">
          <cell r="A262" t="str">
            <v>0219</v>
          </cell>
          <cell r="C262" t="str">
            <v>dhr.</v>
          </cell>
          <cell r="D262" t="str">
            <v>heer</v>
          </cell>
          <cell r="E262" t="str">
            <v>Brilstra</v>
          </cell>
          <cell r="G262" t="str">
            <v>A.J.</v>
          </cell>
          <cell r="H262" t="str">
            <v xml:space="preserve"> </v>
          </cell>
          <cell r="I262" t="str">
            <v>Onnerweg 40</v>
          </cell>
          <cell r="J262" t="str">
            <v>9751 VE</v>
          </cell>
          <cell r="K262" t="str">
            <v>Haren</v>
          </cell>
          <cell r="N262" t="str">
            <v>ajbrilstra@hotmail.com</v>
          </cell>
          <cell r="P262">
            <v>8</v>
          </cell>
          <cell r="Q262">
            <v>35</v>
          </cell>
          <cell r="R262" t="str">
            <v>incl BTW</v>
          </cell>
          <cell r="S262" t="str">
            <v>burenkorting 5%</v>
          </cell>
          <cell r="W262" t="str">
            <v>02190</v>
          </cell>
        </row>
        <row r="263">
          <cell r="A263" t="str">
            <v>0220</v>
          </cell>
          <cell r="D263" t="str">
            <v/>
          </cell>
          <cell r="H263" t="str">
            <v xml:space="preserve"> </v>
          </cell>
          <cell r="I263" t="str">
            <v>Madame Curiestraat 87</v>
          </cell>
          <cell r="J263" t="str">
            <v>9728 HL</v>
          </cell>
          <cell r="K263" t="str">
            <v>Groningen</v>
          </cell>
          <cell r="O263" t="str">
            <v>Contant of pinnen. E-mailadres onbekend.</v>
          </cell>
          <cell r="P263">
            <v>4</v>
          </cell>
          <cell r="Q263">
            <v>15</v>
          </cell>
          <cell r="R263" t="str">
            <v>incl BTW</v>
          </cell>
          <cell r="W263" t="str">
            <v>02200</v>
          </cell>
        </row>
        <row r="264">
          <cell r="A264" t="str">
            <v>0221</v>
          </cell>
          <cell r="D264" t="str">
            <v/>
          </cell>
          <cell r="H264" t="str">
            <v xml:space="preserve"> </v>
          </cell>
          <cell r="I264" t="str">
            <v>Paterswoldseweg 359</v>
          </cell>
          <cell r="J264" t="str">
            <v>9728 BL</v>
          </cell>
          <cell r="K264" t="str">
            <v>Groningen</v>
          </cell>
          <cell r="O264" t="str">
            <v>Contant of pinnen. E-mailadres onbekend.</v>
          </cell>
          <cell r="Q264">
            <v>15</v>
          </cell>
          <cell r="R264" t="str">
            <v>incl BTW</v>
          </cell>
          <cell r="W264" t="str">
            <v>02210</v>
          </cell>
        </row>
        <row r="265">
          <cell r="A265" t="str">
            <v>0222</v>
          </cell>
          <cell r="C265" t="str">
            <v>dhr.</v>
          </cell>
          <cell r="D265" t="str">
            <v>heer</v>
          </cell>
          <cell r="E265" t="str">
            <v>Frankot</v>
          </cell>
          <cell r="G265" t="str">
            <v>Niels</v>
          </cell>
          <cell r="H265" t="str">
            <v xml:space="preserve"> </v>
          </cell>
          <cell r="I265" t="str">
            <v>Thorbeckestraat 26</v>
          </cell>
          <cell r="J265" t="str">
            <v>9801 KC</v>
          </cell>
          <cell r="K265" t="str">
            <v>Zuidhorn</v>
          </cell>
          <cell r="O265" t="str">
            <v>Reiniging binnenshuis.</v>
          </cell>
          <cell r="Q265">
            <v>90</v>
          </cell>
          <cell r="R265" t="str">
            <v>incl BTW</v>
          </cell>
          <cell r="W265" t="str">
            <v>02229</v>
          </cell>
        </row>
        <row r="266">
          <cell r="A266" t="str">
            <v>0223</v>
          </cell>
          <cell r="C266" t="str">
            <v>dhr.</v>
          </cell>
          <cell r="D266" t="str">
            <v>heer</v>
          </cell>
          <cell r="E266" t="str">
            <v>Kamstra</v>
          </cell>
          <cell r="G266" t="str">
            <v>Kevin</v>
          </cell>
          <cell r="H266" t="str">
            <v xml:space="preserve"> </v>
          </cell>
          <cell r="I266" t="str">
            <v>Wrongel 2</v>
          </cell>
          <cell r="J266" t="str">
            <v>8431 WH</v>
          </cell>
          <cell r="K266" t="str">
            <v>Oosterwolde</v>
          </cell>
          <cell r="N266" t="str">
            <v>geen e-mailadres</v>
          </cell>
          <cell r="O266" t="str">
            <v>Contant of pinnen. E-mailadres onbekend.</v>
          </cell>
          <cell r="Q266">
            <v>50</v>
          </cell>
          <cell r="R266" t="str">
            <v>incl BTW</v>
          </cell>
          <cell r="W266" t="str">
            <v>02230</v>
          </cell>
        </row>
        <row r="267">
          <cell r="A267" t="str">
            <v>0224</v>
          </cell>
          <cell r="C267" t="str">
            <v>dhr.</v>
          </cell>
          <cell r="D267" t="str">
            <v>heer</v>
          </cell>
          <cell r="E267" t="str">
            <v>Temmink</v>
          </cell>
          <cell r="G267" t="str">
            <v>Sebastiaan</v>
          </cell>
          <cell r="H267" t="str">
            <v xml:space="preserve"> </v>
          </cell>
          <cell r="I267" t="str">
            <v>Hadewijchstraat 10</v>
          </cell>
          <cell r="J267" t="str">
            <v>9752 KX</v>
          </cell>
          <cell r="K267" t="str">
            <v>Haren</v>
          </cell>
          <cell r="N267" t="str">
            <v>s.temmink@home.nl</v>
          </cell>
          <cell r="P267">
            <v>6</v>
          </cell>
          <cell r="Q267">
            <v>25</v>
          </cell>
          <cell r="R267" t="str">
            <v>incl BTW</v>
          </cell>
          <cell r="W267" t="str">
            <v>02240</v>
          </cell>
        </row>
        <row r="268">
          <cell r="A268" t="str">
            <v>0224</v>
          </cell>
          <cell r="C268" t="str">
            <v>dhr.</v>
          </cell>
          <cell r="D268" t="str">
            <v>heer</v>
          </cell>
          <cell r="E268" t="str">
            <v>Temmink</v>
          </cell>
          <cell r="G268" t="str">
            <v>Sebastiaan</v>
          </cell>
          <cell r="H268" t="str">
            <v xml:space="preserve"> </v>
          </cell>
          <cell r="I268" t="str">
            <v>Hadewijchstraat 10</v>
          </cell>
          <cell r="J268" t="str">
            <v>9752 KX</v>
          </cell>
          <cell r="K268" t="str">
            <v>Haren</v>
          </cell>
          <cell r="N268" t="str">
            <v>s.temmink@home.nl</v>
          </cell>
          <cell r="O268" t="str">
            <v>Terrasreiniging+Glasbewassing</v>
          </cell>
          <cell r="P268">
            <v>6</v>
          </cell>
          <cell r="Q268">
            <v>200</v>
          </cell>
          <cell r="R268" t="str">
            <v>incl BTW</v>
          </cell>
          <cell r="W268" t="str">
            <v>02241</v>
          </cell>
        </row>
        <row r="269">
          <cell r="A269" t="str">
            <v>0225</v>
          </cell>
          <cell r="C269" t="str">
            <v>dhr.</v>
          </cell>
          <cell r="D269" t="str">
            <v>heer</v>
          </cell>
          <cell r="E269" t="str">
            <v>Linde</v>
          </cell>
          <cell r="F269" t="str">
            <v>van der</v>
          </cell>
          <cell r="G269" t="str">
            <v xml:space="preserve"> </v>
          </cell>
          <cell r="H269" t="str">
            <v xml:space="preserve"> </v>
          </cell>
          <cell r="I269" t="str">
            <v xml:space="preserve">Jachtlaan </v>
          </cell>
          <cell r="J269" t="str">
            <v>9751 CN</v>
          </cell>
          <cell r="K269" t="str">
            <v>Haren</v>
          </cell>
          <cell r="N269" t="str">
            <v>geen e-mailadres</v>
          </cell>
          <cell r="R269" t="str">
            <v>incl BTW</v>
          </cell>
          <cell r="W269" t="str">
            <v>02250</v>
          </cell>
        </row>
        <row r="270">
          <cell r="A270" t="str">
            <v>0226</v>
          </cell>
          <cell r="C270" t="str">
            <v>mevr.</v>
          </cell>
          <cell r="D270" t="str">
            <v>mevrouw</v>
          </cell>
          <cell r="E270" t="str">
            <v>Kruiderink</v>
          </cell>
          <cell r="G270" t="str">
            <v>Margreet</v>
          </cell>
          <cell r="H270" t="str">
            <v xml:space="preserve"> </v>
          </cell>
          <cell r="I270" t="str">
            <v>Rijksstraatweg 254</v>
          </cell>
          <cell r="J270" t="str">
            <v>9752 CK</v>
          </cell>
          <cell r="K270" t="str">
            <v>Haren</v>
          </cell>
          <cell r="N270" t="str">
            <v>eikelaar@hotmail.com</v>
          </cell>
          <cell r="P270">
            <v>12</v>
          </cell>
          <cell r="Q270">
            <v>80</v>
          </cell>
          <cell r="R270" t="str">
            <v>incl BTW</v>
          </cell>
          <cell r="S270" t="str">
            <v xml:space="preserve"> </v>
          </cell>
          <cell r="W270" t="str">
            <v>02260</v>
          </cell>
        </row>
        <row r="271">
          <cell r="A271" t="str">
            <v>0227</v>
          </cell>
          <cell r="C271" t="str">
            <v>dhr.</v>
          </cell>
          <cell r="D271" t="str">
            <v>heer</v>
          </cell>
          <cell r="E271" t="str">
            <v>Kosmeijer</v>
          </cell>
          <cell r="G271" t="str">
            <v>Roy</v>
          </cell>
          <cell r="H271" t="str">
            <v xml:space="preserve"> </v>
          </cell>
          <cell r="I271" t="str">
            <v>Julianastraat 111</v>
          </cell>
          <cell r="J271" t="str">
            <v>9601 LM</v>
          </cell>
          <cell r="K271" t="str">
            <v>Hoogezand</v>
          </cell>
          <cell r="N271" t="str">
            <v>roy.kosmeijer@gmail.com</v>
          </cell>
          <cell r="O271" t="str">
            <v>Reiniging binnenshuis.</v>
          </cell>
          <cell r="Q271">
            <v>35</v>
          </cell>
          <cell r="R271" t="str">
            <v>incl BTW</v>
          </cell>
          <cell r="W271" t="str">
            <v>02279</v>
          </cell>
        </row>
        <row r="272">
          <cell r="A272" t="str">
            <v>0228</v>
          </cell>
          <cell r="C272" t="str">
            <v>dhr.</v>
          </cell>
          <cell r="D272" t="str">
            <v>heer</v>
          </cell>
          <cell r="E272" t="str">
            <v>Bekkering</v>
          </cell>
          <cell r="G272" t="str">
            <v>B.</v>
          </cell>
          <cell r="H272" t="str">
            <v xml:space="preserve"> </v>
          </cell>
          <cell r="I272" t="str">
            <v>Hulstlaan 67</v>
          </cell>
          <cell r="J272" t="str">
            <v>9471 RK</v>
          </cell>
          <cell r="K272" t="str">
            <v>Zuidlaren</v>
          </cell>
          <cell r="N272" t="str">
            <v>geen e-mailadres</v>
          </cell>
          <cell r="O272" t="str">
            <v>Contant of pinnen. E-mailadres onbekend.</v>
          </cell>
          <cell r="Q272">
            <v>40</v>
          </cell>
          <cell r="R272" t="str">
            <v>incl BTW</v>
          </cell>
          <cell r="W272" t="str">
            <v>02280</v>
          </cell>
        </row>
        <row r="273">
          <cell r="A273" t="str">
            <v>0229</v>
          </cell>
          <cell r="C273" t="str">
            <v>mevr.</v>
          </cell>
          <cell r="D273" t="str">
            <v>mevrouw</v>
          </cell>
          <cell r="E273" t="str">
            <v>Biemolt</v>
          </cell>
          <cell r="G273" t="str">
            <v>Annelies</v>
          </cell>
          <cell r="H273" t="str">
            <v xml:space="preserve"> </v>
          </cell>
          <cell r="I273" t="str">
            <v>Wikkehof 14</v>
          </cell>
          <cell r="J273" t="str">
            <v>9753 AN</v>
          </cell>
          <cell r="K273" t="str">
            <v>Haren</v>
          </cell>
          <cell r="N273" t="str">
            <v>liesa23@home.nl</v>
          </cell>
          <cell r="P273">
            <v>13</v>
          </cell>
          <cell r="Q273">
            <v>35</v>
          </cell>
          <cell r="R273" t="str">
            <v>incl BTW</v>
          </cell>
          <cell r="S273" t="str">
            <v>burenkorting 20%</v>
          </cell>
          <cell r="W273" t="str">
            <v>02290</v>
          </cell>
        </row>
        <row r="274">
          <cell r="A274" t="str">
            <v>0230</v>
          </cell>
          <cell r="C274" t="str">
            <v>dhr.</v>
          </cell>
          <cell r="D274" t="str">
            <v>heer</v>
          </cell>
          <cell r="E274" t="str">
            <v>Boer</v>
          </cell>
          <cell r="G274" t="str">
            <v>Koen</v>
          </cell>
          <cell r="H274" t="str">
            <v xml:space="preserve"> </v>
          </cell>
          <cell r="I274" t="str">
            <v>Waterhuizerweg 5</v>
          </cell>
          <cell r="J274" t="str">
            <v>9753 HP</v>
          </cell>
          <cell r="K274" t="str">
            <v>Haren</v>
          </cell>
          <cell r="N274" t="str">
            <v>koen.boer@gmail.com</v>
          </cell>
          <cell r="P274">
            <v>4</v>
          </cell>
          <cell r="Q274">
            <v>22.5</v>
          </cell>
          <cell r="R274" t="str">
            <v>incl BTW</v>
          </cell>
          <cell r="W274" t="str">
            <v>02300</v>
          </cell>
        </row>
        <row r="275">
          <cell r="A275" t="str">
            <v>0231</v>
          </cell>
          <cell r="C275" t="str">
            <v>dhr.</v>
          </cell>
          <cell r="D275" t="str">
            <v>heer</v>
          </cell>
          <cell r="E275" t="str">
            <v>Douwes</v>
          </cell>
          <cell r="G275" t="str">
            <v>Otto</v>
          </cell>
          <cell r="H275" t="str">
            <v xml:space="preserve"> </v>
          </cell>
          <cell r="I275" t="str">
            <v>Niggestart 10</v>
          </cell>
          <cell r="J275" t="str">
            <v>9753 LB</v>
          </cell>
          <cell r="K275" t="str">
            <v>Haren</v>
          </cell>
          <cell r="N275" t="str">
            <v>ottodouwes@live.nl</v>
          </cell>
          <cell r="O275" t="str">
            <v>Glasbewassing, houtwerk en dakkapel.</v>
          </cell>
          <cell r="P275">
            <v>12</v>
          </cell>
          <cell r="Q275">
            <v>70</v>
          </cell>
          <cell r="R275" t="str">
            <v>incl BTW</v>
          </cell>
          <cell r="W275" t="str">
            <v>02310</v>
          </cell>
        </row>
        <row r="276">
          <cell r="A276" t="str">
            <v>0231</v>
          </cell>
          <cell r="C276" t="str">
            <v>dhr.</v>
          </cell>
          <cell r="D276" t="str">
            <v>heer</v>
          </cell>
          <cell r="E276" t="str">
            <v>Douwes</v>
          </cell>
          <cell r="G276" t="str">
            <v>Otto</v>
          </cell>
          <cell r="H276" t="str">
            <v xml:space="preserve"> </v>
          </cell>
          <cell r="I276" t="str">
            <v>Niggestart 10</v>
          </cell>
          <cell r="J276" t="str">
            <v>9753 LB</v>
          </cell>
          <cell r="K276" t="str">
            <v>Haren</v>
          </cell>
          <cell r="N276" t="str">
            <v>ottodouwes@live.nl</v>
          </cell>
          <cell r="O276" t="str">
            <v>Glasbewassing</v>
          </cell>
          <cell r="P276">
            <v>12</v>
          </cell>
          <cell r="Q276">
            <v>25</v>
          </cell>
          <cell r="R276" t="str">
            <v>incl BTW</v>
          </cell>
          <cell r="W276" t="str">
            <v>02311</v>
          </cell>
        </row>
        <row r="277">
          <cell r="A277" t="str">
            <v>0232</v>
          </cell>
          <cell r="C277" t="str">
            <v>mevr.</v>
          </cell>
          <cell r="D277" t="str">
            <v>mevrouw</v>
          </cell>
          <cell r="E277" t="str">
            <v>Piscaer</v>
          </cell>
          <cell r="G277" t="str">
            <v>Annemiek</v>
          </cell>
          <cell r="H277" t="str">
            <v xml:space="preserve"> </v>
          </cell>
          <cell r="I277" t="str">
            <v>Hoornsedijk 1B</v>
          </cell>
          <cell r="J277" t="str">
            <v>9728 NG</v>
          </cell>
          <cell r="K277" t="str">
            <v>Groningen</v>
          </cell>
          <cell r="N277" t="str">
            <v>anna-s@planet.nl</v>
          </cell>
          <cell r="R277" t="str">
            <v>incl BTW</v>
          </cell>
          <cell r="W277" t="str">
            <v>02320</v>
          </cell>
        </row>
        <row r="278">
          <cell r="A278" t="str">
            <v>0233</v>
          </cell>
          <cell r="C278" t="str">
            <v>mevr.</v>
          </cell>
          <cell r="D278" t="str">
            <v>mevrouw</v>
          </cell>
          <cell r="E278" t="str">
            <v>Sandker-Visscher</v>
          </cell>
          <cell r="G278" t="str">
            <v>Linda</v>
          </cell>
          <cell r="H278" t="str">
            <v xml:space="preserve"> </v>
          </cell>
          <cell r="I278" t="str">
            <v>Ronkelskamp 85</v>
          </cell>
          <cell r="J278" t="str">
            <v>9468 ES</v>
          </cell>
          <cell r="K278" t="str">
            <v>Annen</v>
          </cell>
          <cell r="N278" t="str">
            <v>linvisscher@gmail.com</v>
          </cell>
          <cell r="Q278">
            <v>25</v>
          </cell>
          <cell r="R278" t="str">
            <v>incl BTW</v>
          </cell>
          <cell r="W278" t="str">
            <v>02330</v>
          </cell>
        </row>
        <row r="279">
          <cell r="A279" t="str">
            <v>0233</v>
          </cell>
          <cell r="C279" t="str">
            <v>mevr.</v>
          </cell>
          <cell r="D279" t="str">
            <v>mevrouw</v>
          </cell>
          <cell r="E279" t="str">
            <v>Sandker-Visscher</v>
          </cell>
          <cell r="G279" t="str">
            <v>Linda</v>
          </cell>
          <cell r="H279" t="str">
            <v xml:space="preserve"> </v>
          </cell>
          <cell r="I279" t="str">
            <v>Ronkelskamp 85</v>
          </cell>
          <cell r="J279" t="str">
            <v>9468 ES</v>
          </cell>
          <cell r="K279" t="str">
            <v>Annen</v>
          </cell>
          <cell r="N279" t="str">
            <v>linvisscher@gmail.com</v>
          </cell>
          <cell r="O279" t="str">
            <v>Reiniging kunststofdelen en dakgoten.</v>
          </cell>
          <cell r="P279">
            <v>26</v>
          </cell>
          <cell r="R279" t="str">
            <v>incl BTW</v>
          </cell>
          <cell r="W279" t="str">
            <v>02331</v>
          </cell>
        </row>
        <row r="280">
          <cell r="A280" t="str">
            <v>0233</v>
          </cell>
          <cell r="C280" t="str">
            <v>mevr.</v>
          </cell>
          <cell r="D280" t="str">
            <v>mevrouw</v>
          </cell>
          <cell r="E280" t="str">
            <v>Sandker-Visscher</v>
          </cell>
          <cell r="G280" t="str">
            <v>Linda</v>
          </cell>
          <cell r="H280" t="str">
            <v xml:space="preserve"> </v>
          </cell>
          <cell r="I280" t="str">
            <v>Ronkelskamp 85</v>
          </cell>
          <cell r="J280" t="str">
            <v>9468 ES</v>
          </cell>
          <cell r="K280" t="str">
            <v>Annen</v>
          </cell>
          <cell r="N280" t="str">
            <v>linvisscher@gmail.com</v>
          </cell>
          <cell r="Q280">
            <v>40</v>
          </cell>
          <cell r="R280" t="str">
            <v>incl BTW</v>
          </cell>
          <cell r="W280" t="str">
            <v>02339</v>
          </cell>
        </row>
        <row r="281">
          <cell r="A281" t="str">
            <v>0234</v>
          </cell>
          <cell r="C281" t="str">
            <v>mevr.</v>
          </cell>
          <cell r="D281" t="str">
            <v>mevrouw</v>
          </cell>
          <cell r="E281" t="str">
            <v>Trijssenaar</v>
          </cell>
          <cell r="G281" t="str">
            <v>Lisa</v>
          </cell>
          <cell r="H281" t="str">
            <v xml:space="preserve"> </v>
          </cell>
          <cell r="N281" t="str">
            <v>lisatrijssenaar@hotmail.com</v>
          </cell>
          <cell r="R281" t="str">
            <v>incl BTW</v>
          </cell>
          <cell r="W281" t="str">
            <v>02349</v>
          </cell>
        </row>
        <row r="282">
          <cell r="A282" t="str">
            <v>0235</v>
          </cell>
          <cell r="C282" t="str">
            <v>dhr.</v>
          </cell>
          <cell r="D282" t="str">
            <v>heer</v>
          </cell>
          <cell r="E282" t="str">
            <v>Vrij</v>
          </cell>
          <cell r="F282" t="str">
            <v>de</v>
          </cell>
          <cell r="G282" t="str">
            <v>Jerry</v>
          </cell>
          <cell r="H282" t="str">
            <v>Primera Haren</v>
          </cell>
          <cell r="I282" t="str">
            <v>Rijksstraatweg 149</v>
          </cell>
          <cell r="J282" t="str">
            <v>9752 BD</v>
          </cell>
          <cell r="K282" t="str">
            <v>Haren</v>
          </cell>
          <cell r="N282" t="str">
            <v>haren@primeranet.nl</v>
          </cell>
          <cell r="P282">
            <v>4</v>
          </cell>
          <cell r="Q282">
            <v>20</v>
          </cell>
          <cell r="R282" t="str">
            <v>excl BTW</v>
          </cell>
          <cell r="W282" t="str">
            <v>02350</v>
          </cell>
        </row>
        <row r="283">
          <cell r="A283" t="str">
            <v>0236</v>
          </cell>
          <cell r="C283" t="str">
            <v>dhr.</v>
          </cell>
          <cell r="D283" t="str">
            <v>heer</v>
          </cell>
          <cell r="E283" t="str">
            <v>Barla</v>
          </cell>
          <cell r="G283" t="str">
            <v>Peter</v>
          </cell>
          <cell r="H283" t="str">
            <v xml:space="preserve"> </v>
          </cell>
          <cell r="I283" t="str">
            <v>Meerweg 72</v>
          </cell>
          <cell r="J283" t="str">
            <v>9752 JK</v>
          </cell>
          <cell r="K283" t="str">
            <v>Haren</v>
          </cell>
          <cell r="N283" t="str">
            <v>barla@home.nl</v>
          </cell>
          <cell r="P283">
            <v>12</v>
          </cell>
          <cell r="Q283">
            <v>30</v>
          </cell>
          <cell r="R283" t="str">
            <v>incl BTW</v>
          </cell>
          <cell r="W283" t="str">
            <v>02360</v>
          </cell>
        </row>
        <row r="284">
          <cell r="A284" t="str">
            <v>0237</v>
          </cell>
          <cell r="C284" t="str">
            <v>dhr.</v>
          </cell>
          <cell r="D284" t="str">
            <v>heer</v>
          </cell>
          <cell r="E284" t="str">
            <v>Vries</v>
          </cell>
          <cell r="F284" t="str">
            <v>de</v>
          </cell>
          <cell r="G284" t="str">
            <v>Robert</v>
          </cell>
          <cell r="H284" t="str">
            <v xml:space="preserve"> </v>
          </cell>
          <cell r="I284" t="str">
            <v>Hoogveld 7</v>
          </cell>
          <cell r="J284" t="str">
            <v>9751 VX</v>
          </cell>
          <cell r="K284" t="str">
            <v>Haren</v>
          </cell>
          <cell r="N284" t="str">
            <v>geen e-mailadres</v>
          </cell>
          <cell r="O284" t="str">
            <v>Contant of pinnen. E-mailadres onbekend.</v>
          </cell>
          <cell r="Q284">
            <v>60</v>
          </cell>
          <cell r="R284" t="str">
            <v>incl BTW</v>
          </cell>
          <cell r="W284" t="str">
            <v>02370</v>
          </cell>
        </row>
        <row r="285">
          <cell r="A285" t="str">
            <v>0238</v>
          </cell>
          <cell r="C285" t="str">
            <v>dhr.</v>
          </cell>
          <cell r="D285" t="str">
            <v>heer</v>
          </cell>
          <cell r="E285" t="str">
            <v>Afsharpoor</v>
          </cell>
          <cell r="G285" t="str">
            <v>O.</v>
          </cell>
          <cell r="H285" t="str">
            <v xml:space="preserve"> </v>
          </cell>
          <cell r="I285" t="str">
            <v>Windeweg 29</v>
          </cell>
          <cell r="J285" t="str">
            <v>9753 GE</v>
          </cell>
          <cell r="K285" t="str">
            <v>Haren</v>
          </cell>
          <cell r="N285" t="str">
            <v>geen e-mailadres</v>
          </cell>
          <cell r="O285" t="str">
            <v>opgezegd</v>
          </cell>
          <cell r="P285">
            <v>13</v>
          </cell>
          <cell r="Q285">
            <v>20</v>
          </cell>
          <cell r="R285" t="str">
            <v>incl BTW</v>
          </cell>
          <cell r="W285" t="str">
            <v>02380</v>
          </cell>
        </row>
        <row r="286">
          <cell r="A286" t="str">
            <v>0239</v>
          </cell>
          <cell r="C286" t="str">
            <v>mevr.</v>
          </cell>
          <cell r="D286" t="str">
            <v>mevrouw</v>
          </cell>
          <cell r="E286" t="str">
            <v>Lange</v>
          </cell>
          <cell r="F286" t="str">
            <v>de</v>
          </cell>
          <cell r="G286" t="str">
            <v>Esther</v>
          </cell>
          <cell r="H286" t="str">
            <v xml:space="preserve"> </v>
          </cell>
          <cell r="I286" t="str">
            <v>Schatstuk 14</v>
          </cell>
          <cell r="J286" t="str">
            <v>9753 BW</v>
          </cell>
          <cell r="K286" t="str">
            <v>Haren</v>
          </cell>
          <cell r="N286" t="str">
            <v>alange76@hotmail.com</v>
          </cell>
          <cell r="O286" t="str">
            <v>Werk uitvoeren tussen 10 en 13.30 uur.</v>
          </cell>
          <cell r="P286">
            <v>12</v>
          </cell>
          <cell r="Q286">
            <v>25</v>
          </cell>
          <cell r="R286" t="str">
            <v>incl BTW</v>
          </cell>
          <cell r="W286" t="str">
            <v>02390</v>
          </cell>
        </row>
        <row r="287">
          <cell r="A287" t="str">
            <v>0240</v>
          </cell>
          <cell r="C287" t="str">
            <v>mevr.</v>
          </cell>
          <cell r="D287" t="str">
            <v>mevrouw</v>
          </cell>
          <cell r="E287" t="str">
            <v>Wijkstra</v>
          </cell>
          <cell r="G287" t="str">
            <v>A.</v>
          </cell>
          <cell r="H287" t="str">
            <v xml:space="preserve"> </v>
          </cell>
          <cell r="I287" t="str">
            <v>Onnerweg 84</v>
          </cell>
          <cell r="J287" t="str">
            <v>9751 VG</v>
          </cell>
          <cell r="K287" t="str">
            <v>Haren</v>
          </cell>
          <cell r="O287" t="str">
            <v>Contant of pinnen. E-mailadres onbekend.</v>
          </cell>
          <cell r="P287">
            <v>26</v>
          </cell>
          <cell r="Q287">
            <v>25</v>
          </cell>
          <cell r="R287" t="str">
            <v>incl BTW</v>
          </cell>
          <cell r="W287" t="str">
            <v>02400</v>
          </cell>
        </row>
        <row r="288">
          <cell r="A288" t="str">
            <v>0241</v>
          </cell>
          <cell r="C288" t="str">
            <v>mevr.</v>
          </cell>
          <cell r="D288" t="str">
            <v>mevrouw</v>
          </cell>
          <cell r="E288" t="str">
            <v>Sieling</v>
          </cell>
          <cell r="G288" t="str">
            <v>Marjan</v>
          </cell>
          <cell r="H288" t="str">
            <v xml:space="preserve"> </v>
          </cell>
          <cell r="I288" t="str">
            <v>Jonkerpad 50</v>
          </cell>
          <cell r="J288" t="str">
            <v>9753 CG</v>
          </cell>
          <cell r="K288" t="str">
            <v>Haren</v>
          </cell>
          <cell r="O288" t="str">
            <v>Contant of pinnen. E-mailadres onbekend.</v>
          </cell>
          <cell r="Q288">
            <v>20</v>
          </cell>
          <cell r="R288" t="str">
            <v>incl BTW</v>
          </cell>
          <cell r="W288" t="str">
            <v>02410</v>
          </cell>
        </row>
        <row r="289">
          <cell r="A289" t="str">
            <v>0242</v>
          </cell>
          <cell r="C289" t="str">
            <v>dhr.</v>
          </cell>
          <cell r="D289" t="str">
            <v>heer</v>
          </cell>
          <cell r="E289" t="str">
            <v>Wayne</v>
          </cell>
          <cell r="H289" t="str">
            <v xml:space="preserve"> </v>
          </cell>
          <cell r="I289" t="str">
            <v>Perklaan 15</v>
          </cell>
          <cell r="J289" t="str">
            <v>9752 GN</v>
          </cell>
          <cell r="K289" t="str">
            <v>Haren</v>
          </cell>
          <cell r="Q289">
            <v>50</v>
          </cell>
          <cell r="R289" t="str">
            <v>incl BTW</v>
          </cell>
          <cell r="W289" t="str">
            <v>02420</v>
          </cell>
        </row>
        <row r="290">
          <cell r="A290" t="str">
            <v>0243</v>
          </cell>
          <cell r="C290" t="str">
            <v>mevr.</v>
          </cell>
          <cell r="D290" t="str">
            <v>mevrouw</v>
          </cell>
          <cell r="E290" t="str">
            <v>Schoonen</v>
          </cell>
          <cell r="G290" t="str">
            <v>Marleen</v>
          </cell>
          <cell r="H290" t="str">
            <v xml:space="preserve"> </v>
          </cell>
          <cell r="I290" t="str">
            <v>Multatulielaan 58</v>
          </cell>
          <cell r="J290" t="str">
            <v>9752 GG</v>
          </cell>
          <cell r="K290" t="str">
            <v>Haren</v>
          </cell>
          <cell r="N290" t="str">
            <v>marleenschoonen@gmail.com</v>
          </cell>
          <cell r="O290" t="str">
            <v>11 woningen</v>
          </cell>
          <cell r="P290">
            <v>13</v>
          </cell>
          <cell r="Q290">
            <v>165</v>
          </cell>
          <cell r="R290" t="str">
            <v>incl BTW</v>
          </cell>
          <cell r="S290" t="str">
            <v xml:space="preserve"> </v>
          </cell>
          <cell r="W290" t="str">
            <v>02430</v>
          </cell>
        </row>
        <row r="291">
          <cell r="A291" t="str">
            <v>0244</v>
          </cell>
          <cell r="C291" t="str">
            <v>mevr.</v>
          </cell>
          <cell r="D291" t="str">
            <v>mevrouw</v>
          </cell>
          <cell r="E291" t="str">
            <v>Rooks</v>
          </cell>
          <cell r="G291" t="str">
            <v>Mea</v>
          </cell>
          <cell r="H291" t="str">
            <v xml:space="preserve"> </v>
          </cell>
          <cell r="I291" t="str">
            <v>Waterhuizerweg 57</v>
          </cell>
          <cell r="J291" t="str">
            <v>9753 HP</v>
          </cell>
          <cell r="K291" t="str">
            <v>Haren</v>
          </cell>
          <cell r="N291" t="str">
            <v>mearooks@gmail.com</v>
          </cell>
          <cell r="O291" t="str">
            <v>Reinigen carport</v>
          </cell>
          <cell r="P291">
            <v>26</v>
          </cell>
          <cell r="Q291">
            <v>75</v>
          </cell>
          <cell r="R291" t="str">
            <v>incl BTW</v>
          </cell>
          <cell r="W291" t="str">
            <v>02440</v>
          </cell>
        </row>
        <row r="292">
          <cell r="A292" t="str">
            <v>0245</v>
          </cell>
          <cell r="C292" t="str">
            <v>mevr.</v>
          </cell>
          <cell r="D292" t="str">
            <v>mevrouw</v>
          </cell>
          <cell r="E292" t="str">
            <v>Reijntjes</v>
          </cell>
          <cell r="G292" t="str">
            <v>Paulina</v>
          </cell>
          <cell r="H292" t="str">
            <v xml:space="preserve"> </v>
          </cell>
          <cell r="I292" t="str">
            <v>Markeweg 3</v>
          </cell>
          <cell r="J292" t="str">
            <v>9756 BZ</v>
          </cell>
          <cell r="K292" t="str">
            <v>Glimmen</v>
          </cell>
          <cell r="N292" t="str">
            <v>paulina.reijntjes@home.nl</v>
          </cell>
          <cell r="O292" t="str">
            <v>Gehele bewassing.</v>
          </cell>
          <cell r="P292">
            <v>8</v>
          </cell>
          <cell r="Q292">
            <v>40</v>
          </cell>
          <cell r="R292" t="str">
            <v>incl BTW</v>
          </cell>
          <cell r="S292" t="str">
            <v>burenkorting 10%</v>
          </cell>
          <cell r="W292" t="str">
            <v>02450</v>
          </cell>
        </row>
        <row r="293">
          <cell r="A293" t="str">
            <v>0245</v>
          </cell>
          <cell r="C293" t="str">
            <v>mevr.</v>
          </cell>
          <cell r="D293" t="str">
            <v>mevrouw</v>
          </cell>
          <cell r="E293" t="str">
            <v>Reijntjes</v>
          </cell>
          <cell r="G293" t="str">
            <v>Paulina</v>
          </cell>
          <cell r="H293" t="str">
            <v xml:space="preserve"> </v>
          </cell>
          <cell r="I293" t="str">
            <v>Markeweg 3</v>
          </cell>
          <cell r="J293" t="str">
            <v>9756 BZ</v>
          </cell>
          <cell r="K293" t="str">
            <v>Glimmen</v>
          </cell>
          <cell r="N293" t="str">
            <v>paulina.reijntjes@home.nl</v>
          </cell>
          <cell r="O293" t="str">
            <v>Alleen ramen beneden wassen.</v>
          </cell>
          <cell r="Q293">
            <v>30</v>
          </cell>
          <cell r="R293" t="str">
            <v>incl BTW</v>
          </cell>
          <cell r="S293" t="str">
            <v>burenkorting 10%</v>
          </cell>
          <cell r="W293" t="str">
            <v>02451</v>
          </cell>
        </row>
        <row r="294">
          <cell r="A294" t="str">
            <v>0246</v>
          </cell>
          <cell r="C294" t="str">
            <v>mevr.</v>
          </cell>
          <cell r="D294" t="str">
            <v>mevrouw</v>
          </cell>
          <cell r="E294" t="str">
            <v>Sluis</v>
          </cell>
          <cell r="G294" t="str">
            <v>Renske</v>
          </cell>
          <cell r="H294" t="str">
            <v xml:space="preserve"> </v>
          </cell>
          <cell r="I294" t="str">
            <v>Markeweg 1</v>
          </cell>
          <cell r="J294" t="str">
            <v>9756 BZ</v>
          </cell>
          <cell r="K294" t="str">
            <v>Glimmen</v>
          </cell>
          <cell r="N294" t="str">
            <v>pjasluis@hotmail.com</v>
          </cell>
          <cell r="P294">
            <v>8</v>
          </cell>
          <cell r="Q294">
            <v>37.5</v>
          </cell>
          <cell r="R294" t="str">
            <v>incl BTW</v>
          </cell>
          <cell r="S294" t="str">
            <v>burenkorting 10%</v>
          </cell>
          <cell r="W294" t="str">
            <v>02460</v>
          </cell>
        </row>
        <row r="295">
          <cell r="A295" t="str">
            <v>0247</v>
          </cell>
          <cell r="C295" t="str">
            <v>mevr.</v>
          </cell>
          <cell r="D295" t="str">
            <v>mevrouw</v>
          </cell>
          <cell r="E295" t="str">
            <v>Giessen</v>
          </cell>
          <cell r="G295" t="str">
            <v>A.</v>
          </cell>
          <cell r="H295" t="str">
            <v xml:space="preserve"> </v>
          </cell>
          <cell r="I295" t="str">
            <v>Schelfhost 16</v>
          </cell>
          <cell r="J295" t="str">
            <v>9765 TJ</v>
          </cell>
          <cell r="K295" t="str">
            <v>Paterswolde</v>
          </cell>
          <cell r="N295" t="str">
            <v>a.giessen@hetnet.nl</v>
          </cell>
          <cell r="R295" t="str">
            <v>incl BTW</v>
          </cell>
          <cell r="W295" t="str">
            <v>02470</v>
          </cell>
        </row>
        <row r="296">
          <cell r="A296" t="str">
            <v>0248</v>
          </cell>
          <cell r="C296" t="str">
            <v>dhr.</v>
          </cell>
          <cell r="D296" t="str">
            <v>heer</v>
          </cell>
          <cell r="E296" t="str">
            <v>Anedda</v>
          </cell>
          <cell r="G296" t="str">
            <v>Remy</v>
          </cell>
          <cell r="H296" t="str">
            <v xml:space="preserve"> </v>
          </cell>
          <cell r="I296" t="str">
            <v>Weemhofseiland 1</v>
          </cell>
          <cell r="J296" t="str">
            <v>9766 VK</v>
          </cell>
          <cell r="K296" t="str">
            <v>Eelderwolde</v>
          </cell>
          <cell r="N296" t="str">
            <v>remy@estheticon.nl</v>
          </cell>
          <cell r="O296" t="str">
            <v>Glasbewassing binnenzijde</v>
          </cell>
          <cell r="P296">
            <v>13</v>
          </cell>
          <cell r="Q296">
            <v>40</v>
          </cell>
          <cell r="R296" t="str">
            <v>incl BTW</v>
          </cell>
          <cell r="W296" t="str">
            <v>02489</v>
          </cell>
        </row>
        <row r="297">
          <cell r="A297" t="str">
            <v>0249</v>
          </cell>
          <cell r="C297" t="str">
            <v>mevr.</v>
          </cell>
          <cell r="D297" t="str">
            <v>mevrouw</v>
          </cell>
          <cell r="E297" t="str">
            <v>Schoonen</v>
          </cell>
          <cell r="G297" t="str">
            <v>Marleen</v>
          </cell>
          <cell r="H297" t="str">
            <v xml:space="preserve"> </v>
          </cell>
          <cell r="I297" t="str">
            <v>Multatulielaan 48</v>
          </cell>
          <cell r="J297" t="str">
            <v>9752 GG</v>
          </cell>
          <cell r="K297" t="str">
            <v>Haren</v>
          </cell>
          <cell r="N297" t="str">
            <v>marleenschoonen@gmail.com</v>
          </cell>
          <cell r="O297" t="str">
            <v>Achterzijde woning.</v>
          </cell>
          <cell r="P297">
            <v>13</v>
          </cell>
          <cell r="Q297">
            <v>10</v>
          </cell>
          <cell r="R297" t="str">
            <v>incl BTW</v>
          </cell>
          <cell r="W297" t="str">
            <v>02490</v>
          </cell>
        </row>
        <row r="298">
          <cell r="A298" t="str">
            <v>0250</v>
          </cell>
          <cell r="C298" t="str">
            <v>dhr.</v>
          </cell>
          <cell r="D298" t="str">
            <v>heer</v>
          </cell>
          <cell r="E298" t="str">
            <v>Fehse</v>
          </cell>
          <cell r="G298" t="str">
            <v>Wouter</v>
          </cell>
          <cell r="H298" t="str">
            <v>Fehse Makelaardij o.g.</v>
          </cell>
          <cell r="I298" t="str">
            <v>Postbus 11</v>
          </cell>
          <cell r="J298" t="str">
            <v>7970 AA</v>
          </cell>
          <cell r="K298" t="str">
            <v>Havelte</v>
          </cell>
          <cell r="N298" t="str">
            <v>info@fehse.nl</v>
          </cell>
          <cell r="O298" t="str">
            <v>Pand v Starkenborghstraat 66, Groningen.</v>
          </cell>
          <cell r="Q298">
            <v>290</v>
          </cell>
          <cell r="R298" t="str">
            <v>excl BTW</v>
          </cell>
          <cell r="W298" t="str">
            <v>02509</v>
          </cell>
        </row>
        <row r="299">
          <cell r="A299" t="str">
            <v>0251</v>
          </cell>
          <cell r="C299" t="str">
            <v>mevr.</v>
          </cell>
          <cell r="D299" t="str">
            <v>mevrouw</v>
          </cell>
          <cell r="E299" t="str">
            <v>Loof</v>
          </cell>
          <cell r="G299" t="str">
            <v>Wendy</v>
          </cell>
          <cell r="H299" t="str">
            <v xml:space="preserve"> </v>
          </cell>
          <cell r="I299" t="str">
            <v>t Gebint 3</v>
          </cell>
          <cell r="J299" t="str">
            <v>9472 WS</v>
          </cell>
          <cell r="K299" t="str">
            <v>Zuidlaren</v>
          </cell>
          <cell r="N299" t="str">
            <v>geen e-mailadres</v>
          </cell>
          <cell r="O299" t="str">
            <v>Reiniging bankstel.</v>
          </cell>
          <cell r="Q299">
            <v>40</v>
          </cell>
          <cell r="R299" t="str">
            <v>incl BTW</v>
          </cell>
          <cell r="W299" t="str">
            <v>02519</v>
          </cell>
        </row>
        <row r="300">
          <cell r="A300" t="str">
            <v>0252</v>
          </cell>
          <cell r="C300" t="str">
            <v>mevr.</v>
          </cell>
          <cell r="D300" t="str">
            <v>mevrouw</v>
          </cell>
          <cell r="E300" t="str">
            <v>Begeman</v>
          </cell>
          <cell r="G300" t="str">
            <v>Regina</v>
          </cell>
          <cell r="H300" t="str">
            <v>Klussenbedrijf Begeman</v>
          </cell>
          <cell r="I300" t="str">
            <v>Dorpsweg 44</v>
          </cell>
          <cell r="J300" t="str">
            <v>9755 PE</v>
          </cell>
          <cell r="K300" t="str">
            <v>Onnen</v>
          </cell>
          <cell r="N300" t="str">
            <v>klussenbedrijfbegeman@home.nl</v>
          </cell>
          <cell r="P300">
            <v>10</v>
          </cell>
          <cell r="Q300">
            <v>40</v>
          </cell>
          <cell r="R300" t="str">
            <v>excl BTW</v>
          </cell>
          <cell r="W300" t="str">
            <v>02520</v>
          </cell>
        </row>
        <row r="301">
          <cell r="A301" t="str">
            <v>0253</v>
          </cell>
          <cell r="C301" t="str">
            <v>dhr.</v>
          </cell>
          <cell r="D301" t="str">
            <v>heer</v>
          </cell>
          <cell r="E301" t="str">
            <v>Klamer</v>
          </cell>
          <cell r="G301" t="str">
            <v>Paul</v>
          </cell>
          <cell r="H301" t="str">
            <v xml:space="preserve"> </v>
          </cell>
          <cell r="I301" t="str">
            <v>Verweylaan 8</v>
          </cell>
          <cell r="J301" t="str">
            <v>9752 GM</v>
          </cell>
          <cell r="K301" t="str">
            <v>Haren</v>
          </cell>
          <cell r="N301" t="str">
            <v>paulklamer@gmail.com</v>
          </cell>
          <cell r="P301">
            <v>6</v>
          </cell>
          <cell r="Q301">
            <v>25</v>
          </cell>
          <cell r="R301" t="str">
            <v>incl BTW</v>
          </cell>
          <cell r="W301" t="str">
            <v>02530</v>
          </cell>
        </row>
        <row r="302">
          <cell r="A302" t="str">
            <v>0254</v>
          </cell>
          <cell r="C302" t="str">
            <v>fam.</v>
          </cell>
          <cell r="D302" t="str">
            <v>familie</v>
          </cell>
          <cell r="E302" t="str">
            <v>Vrieling</v>
          </cell>
          <cell r="G302" t="str">
            <v>Kevin en Tineke</v>
          </cell>
          <cell r="H302" t="str">
            <v xml:space="preserve"> </v>
          </cell>
          <cell r="I302" t="str">
            <v>Dobbe 2</v>
          </cell>
          <cell r="J302" t="str">
            <v>9468 GL</v>
          </cell>
          <cell r="K302" t="str">
            <v>Annen</v>
          </cell>
          <cell r="N302" t="str">
            <v>t.vrieling@gmail.com</v>
          </cell>
          <cell r="O302" t="str">
            <v>Reiniging bankstel</v>
          </cell>
          <cell r="Q302">
            <v>60</v>
          </cell>
          <cell r="R302" t="str">
            <v>incl BTW</v>
          </cell>
          <cell r="W302" t="str">
            <v>02549</v>
          </cell>
        </row>
        <row r="303">
          <cell r="A303" t="str">
            <v>0255</v>
          </cell>
          <cell r="D303" t="str">
            <v/>
          </cell>
          <cell r="H303" t="str">
            <v xml:space="preserve"> </v>
          </cell>
          <cell r="I303" t="str">
            <v>Schoolpad 4,5,8,23 en 35</v>
          </cell>
          <cell r="K303" t="str">
            <v>Haren</v>
          </cell>
          <cell r="O303" t="str">
            <v>Contant of pinnen. E-mailadres onbekend</v>
          </cell>
          <cell r="P303">
            <v>11</v>
          </cell>
          <cell r="Q303">
            <v>50</v>
          </cell>
          <cell r="R303" t="str">
            <v>incl BTW</v>
          </cell>
          <cell r="S303" t="str">
            <v>burenkorting toegepast</v>
          </cell>
          <cell r="W303" t="str">
            <v>02550</v>
          </cell>
        </row>
        <row r="304">
          <cell r="A304" t="str">
            <v>0256</v>
          </cell>
          <cell r="C304" t="str">
            <v>fam.</v>
          </cell>
          <cell r="D304" t="str">
            <v>familie</v>
          </cell>
          <cell r="E304" t="str">
            <v>Smook</v>
          </cell>
          <cell r="G304" t="str">
            <v>D.C.</v>
          </cell>
          <cell r="H304" t="str">
            <v xml:space="preserve"> </v>
          </cell>
          <cell r="I304" t="str">
            <v>Laagveld 64</v>
          </cell>
          <cell r="J304" t="str">
            <v>9753 KC</v>
          </cell>
          <cell r="K304" t="str">
            <v>Haren</v>
          </cell>
          <cell r="N304" t="str">
            <v>dolf.c.smook@gmail.com</v>
          </cell>
          <cell r="O304" t="str">
            <v>Inclusief dakkapel</v>
          </cell>
          <cell r="P304">
            <v>8</v>
          </cell>
          <cell r="Q304">
            <v>20</v>
          </cell>
          <cell r="R304" t="str">
            <v>incl BTW</v>
          </cell>
          <cell r="S304" t="str">
            <v>burenkorting toegepast</v>
          </cell>
          <cell r="W304" t="str">
            <v>02560</v>
          </cell>
        </row>
        <row r="305">
          <cell r="A305" t="str">
            <v>0257</v>
          </cell>
          <cell r="C305" t="str">
            <v>dhr.</v>
          </cell>
          <cell r="D305" t="str">
            <v>heer</v>
          </cell>
          <cell r="E305" t="str">
            <v>Pasman</v>
          </cell>
          <cell r="G305" t="str">
            <v>Marc</v>
          </cell>
          <cell r="H305" t="str">
            <v xml:space="preserve"> </v>
          </cell>
          <cell r="I305" t="str">
            <v>Jachtlaan 48</v>
          </cell>
          <cell r="J305" t="str">
            <v>9751 BV</v>
          </cell>
          <cell r="K305" t="str">
            <v>Haren</v>
          </cell>
          <cell r="N305" t="str">
            <v>pasman01@outlook.com</v>
          </cell>
          <cell r="Q305">
            <v>130</v>
          </cell>
          <cell r="R305" t="str">
            <v>incl BTW</v>
          </cell>
          <cell r="W305" t="str">
            <v>02570</v>
          </cell>
        </row>
        <row r="306">
          <cell r="A306" t="str">
            <v>0257</v>
          </cell>
          <cell r="C306" t="str">
            <v>dhr.</v>
          </cell>
          <cell r="D306" t="str">
            <v>heer</v>
          </cell>
          <cell r="E306" t="str">
            <v>Pasman</v>
          </cell>
          <cell r="G306" t="str">
            <v>Marc</v>
          </cell>
          <cell r="H306" t="str">
            <v xml:space="preserve"> </v>
          </cell>
          <cell r="I306" t="str">
            <v>Jachtlaan 48</v>
          </cell>
          <cell r="J306" t="str">
            <v>9751 BV</v>
          </cell>
          <cell r="K306" t="str">
            <v>Haren</v>
          </cell>
          <cell r="N306" t="str">
            <v>pasman01@outlook.com</v>
          </cell>
          <cell r="Q306">
            <v>60</v>
          </cell>
          <cell r="R306" t="str">
            <v>incl BTW</v>
          </cell>
          <cell r="W306" t="str">
            <v>02579</v>
          </cell>
        </row>
        <row r="307">
          <cell r="A307" t="str">
            <v>0258</v>
          </cell>
          <cell r="C307" t="str">
            <v>mevr.</v>
          </cell>
          <cell r="D307" t="str">
            <v>mevrouw</v>
          </cell>
          <cell r="E307" t="str">
            <v>Been</v>
          </cell>
          <cell r="G307" t="str">
            <v>Marloes</v>
          </cell>
          <cell r="H307" t="str">
            <v>Haar &amp; Zo</v>
          </cell>
          <cell r="I307" t="str">
            <v>Meeuwerderweg 69</v>
          </cell>
          <cell r="J307" t="str">
            <v>9724 EP</v>
          </cell>
          <cell r="K307" t="str">
            <v>Groningen</v>
          </cell>
          <cell r="N307" t="str">
            <v>info@haarenzogroningen.nl</v>
          </cell>
          <cell r="P307">
            <v>8</v>
          </cell>
          <cell r="Q307">
            <v>20</v>
          </cell>
          <cell r="R307" t="str">
            <v>excl BTW</v>
          </cell>
          <cell r="W307" t="str">
            <v>02580</v>
          </cell>
        </row>
        <row r="308">
          <cell r="A308" t="str">
            <v>0259</v>
          </cell>
          <cell r="C308" t="str">
            <v>mevr.</v>
          </cell>
          <cell r="D308" t="str">
            <v>mevrouw</v>
          </cell>
          <cell r="E308" t="str">
            <v>Berger</v>
          </cell>
          <cell r="G308" t="str">
            <v>Tanja</v>
          </cell>
          <cell r="H308" t="str">
            <v xml:space="preserve"> </v>
          </cell>
          <cell r="I308" t="str">
            <v>Zuidveld 10</v>
          </cell>
          <cell r="J308" t="str">
            <v>9755 TM</v>
          </cell>
          <cell r="K308" t="str">
            <v>Onnen</v>
          </cell>
          <cell r="N308" t="str">
            <v>tanberger@hotmail.com</v>
          </cell>
          <cell r="P308">
            <v>8</v>
          </cell>
          <cell r="Q308">
            <v>45</v>
          </cell>
          <cell r="R308" t="str">
            <v>incl BTW</v>
          </cell>
          <cell r="W308" t="str">
            <v>02590</v>
          </cell>
        </row>
        <row r="309">
          <cell r="A309" t="str">
            <v>0260</v>
          </cell>
          <cell r="C309" t="str">
            <v>mevr.</v>
          </cell>
          <cell r="D309" t="str">
            <v>mevrouw</v>
          </cell>
          <cell r="E309" t="str">
            <v>Morris</v>
          </cell>
          <cell r="G309" t="str">
            <v>Jeanet</v>
          </cell>
          <cell r="H309" t="str">
            <v xml:space="preserve"> </v>
          </cell>
          <cell r="I309" t="str">
            <v>Boterbloemweg 20</v>
          </cell>
          <cell r="J309" t="str">
            <v>9753 HJ</v>
          </cell>
          <cell r="K309" t="str">
            <v>Haren</v>
          </cell>
          <cell r="N309" t="str">
            <v>jeanet.terpstra@gmail.com</v>
          </cell>
          <cell r="O309" t="str">
            <v>Voor en achterpui inc ramen en kozijnen,</v>
          </cell>
          <cell r="R309" t="str">
            <v>incl BTW</v>
          </cell>
          <cell r="W309" t="str">
            <v>02600</v>
          </cell>
        </row>
        <row r="310">
          <cell r="A310" t="str">
            <v>0261</v>
          </cell>
          <cell r="C310" t="str">
            <v>dhr.</v>
          </cell>
          <cell r="D310" t="str">
            <v>heer</v>
          </cell>
          <cell r="E310" t="str">
            <v>Lang</v>
          </cell>
          <cell r="F310" t="str">
            <v>van</v>
          </cell>
          <cell r="G310" t="str">
            <v>Sander</v>
          </cell>
          <cell r="H310" t="str">
            <v>Poelang Groep</v>
          </cell>
          <cell r="N310" t="str">
            <v>info@poelanggroep.nl</v>
          </cell>
          <cell r="O310" t="str">
            <v>Werkzaamheden Avebé.</v>
          </cell>
          <cell r="Q310">
            <v>60</v>
          </cell>
          <cell r="R310" t="str">
            <v>excl BTW</v>
          </cell>
          <cell r="W310" t="str">
            <v>02610</v>
          </cell>
        </row>
        <row r="311">
          <cell r="A311" t="str">
            <v>0262</v>
          </cell>
          <cell r="C311" t="str">
            <v>dhr.</v>
          </cell>
          <cell r="D311" t="str">
            <v>heer</v>
          </cell>
          <cell r="E311" t="str">
            <v>Huizing</v>
          </cell>
          <cell r="G311" t="str">
            <v>Rolf</v>
          </cell>
          <cell r="H311" t="str">
            <v>Eetcafé Uniek</v>
          </cell>
          <cell r="I311" t="str">
            <v>Rijksstraatweg 143-145</v>
          </cell>
          <cell r="J311" t="str">
            <v>9752 BD</v>
          </cell>
          <cell r="K311" t="str">
            <v>Haren</v>
          </cell>
          <cell r="N311" t="str">
            <v>factuur@eetcafeuniek.nl </v>
          </cell>
          <cell r="O311" t="str">
            <v>Glasbewassing binnen- en buitenzijde.</v>
          </cell>
          <cell r="P311">
            <v>8</v>
          </cell>
          <cell r="Q311">
            <v>50</v>
          </cell>
          <cell r="R311" t="str">
            <v>excl BTW</v>
          </cell>
          <cell r="W311" t="str">
            <v>02620</v>
          </cell>
        </row>
        <row r="312">
          <cell r="A312" t="str">
            <v>0262</v>
          </cell>
          <cell r="C312" t="str">
            <v>dhr.</v>
          </cell>
          <cell r="D312" t="str">
            <v>heer</v>
          </cell>
          <cell r="E312" t="str">
            <v>Huizing</v>
          </cell>
          <cell r="G312" t="str">
            <v>Rolf</v>
          </cell>
          <cell r="H312" t="str">
            <v>Eetcafé Uniek</v>
          </cell>
          <cell r="I312" t="str">
            <v>Rijksstraatweg 143-145</v>
          </cell>
          <cell r="J312" t="str">
            <v>9752 BD</v>
          </cell>
          <cell r="K312" t="str">
            <v>Haren</v>
          </cell>
          <cell r="N312" t="str">
            <v>factuur@eetcafeuniek.nl </v>
          </cell>
          <cell r="O312" t="str">
            <v>glasbewassing buitenzijde.</v>
          </cell>
          <cell r="P312">
            <v>4</v>
          </cell>
          <cell r="Q312">
            <v>30</v>
          </cell>
          <cell r="R312" t="str">
            <v>excl BTW</v>
          </cell>
          <cell r="W312" t="str">
            <v>02621</v>
          </cell>
        </row>
        <row r="313">
          <cell r="A313" t="str">
            <v>0263</v>
          </cell>
          <cell r="C313" t="str">
            <v>mevr.</v>
          </cell>
          <cell r="D313" t="str">
            <v>mevrouw</v>
          </cell>
          <cell r="E313" t="str">
            <v>Meulen</v>
          </cell>
          <cell r="F313" t="str">
            <v>van der</v>
          </cell>
          <cell r="G313" t="str">
            <v>Ester</v>
          </cell>
          <cell r="H313" t="str">
            <v xml:space="preserve"> </v>
          </cell>
          <cell r="I313" t="str">
            <v>Wederikweg 8</v>
          </cell>
          <cell r="J313" t="str">
            <v>9753 AB</v>
          </cell>
          <cell r="K313" t="str">
            <v>Haren</v>
          </cell>
          <cell r="N313" t="str">
            <v>esterm1310@gmail.com</v>
          </cell>
          <cell r="P313">
            <v>13</v>
          </cell>
          <cell r="Q313">
            <v>20</v>
          </cell>
          <cell r="R313" t="str">
            <v>incl BTW</v>
          </cell>
          <cell r="W313" t="str">
            <v>02630</v>
          </cell>
        </row>
        <row r="314">
          <cell r="A314" t="str">
            <v>0264</v>
          </cell>
          <cell r="C314" t="str">
            <v>dhr.</v>
          </cell>
          <cell r="D314" t="str">
            <v>heer</v>
          </cell>
          <cell r="E314" t="str">
            <v>Stoetman</v>
          </cell>
          <cell r="G314" t="str">
            <v>Abel</v>
          </cell>
          <cell r="H314" t="str">
            <v xml:space="preserve"> </v>
          </cell>
          <cell r="I314" t="str">
            <v>Henricus Muntinglaan 1</v>
          </cell>
          <cell r="J314" t="str">
            <v>9751 PT</v>
          </cell>
          <cell r="K314" t="str">
            <v>Haren</v>
          </cell>
          <cell r="N314" t="str">
            <v>stoetjans@gmail.com</v>
          </cell>
          <cell r="O314" t="str">
            <v>Glasbewassing Beatrixlaan/Muntinghlaan.</v>
          </cell>
          <cell r="P314">
            <v>8</v>
          </cell>
          <cell r="Q314">
            <v>70</v>
          </cell>
          <cell r="R314" t="str">
            <v>incl BTW</v>
          </cell>
          <cell r="W314" t="str">
            <v>02640</v>
          </cell>
        </row>
        <row r="315">
          <cell r="A315" t="str">
            <v>0264</v>
          </cell>
          <cell r="C315" t="str">
            <v>dhr.</v>
          </cell>
          <cell r="D315" t="str">
            <v>heer</v>
          </cell>
          <cell r="E315" t="str">
            <v>Stoetman</v>
          </cell>
          <cell r="G315" t="str">
            <v>Abel</v>
          </cell>
          <cell r="H315" t="str">
            <v xml:space="preserve"> </v>
          </cell>
          <cell r="I315" t="str">
            <v>Henricus Muntinglaan 1</v>
          </cell>
          <cell r="J315" t="str">
            <v>9751 PT</v>
          </cell>
          <cell r="K315" t="str">
            <v>Haren</v>
          </cell>
          <cell r="N315" t="str">
            <v>stoetjans@gmail.com</v>
          </cell>
          <cell r="O315" t="str">
            <v>Reiniging boeidelen en windveren.</v>
          </cell>
          <cell r="Q315">
            <v>150</v>
          </cell>
          <cell r="R315" t="str">
            <v>incl BTW</v>
          </cell>
          <cell r="W315" t="str">
            <v>02641</v>
          </cell>
        </row>
        <row r="316">
          <cell r="A316" t="str">
            <v>0264</v>
          </cell>
          <cell r="C316" t="str">
            <v>dhr.</v>
          </cell>
          <cell r="D316" t="str">
            <v>heer</v>
          </cell>
          <cell r="E316" t="str">
            <v>Stoetman</v>
          </cell>
          <cell r="G316" t="str">
            <v>Abel</v>
          </cell>
          <cell r="H316" t="str">
            <v xml:space="preserve"> </v>
          </cell>
          <cell r="I316" t="str">
            <v>Henricus Muntinglaan 1</v>
          </cell>
          <cell r="J316" t="str">
            <v>9751 PT</v>
          </cell>
          <cell r="K316" t="str">
            <v>Haren</v>
          </cell>
          <cell r="N316" t="str">
            <v>stoetjans@gmail.com</v>
          </cell>
          <cell r="O316" t="str">
            <v>Glasbewassing Beatrixlaan.</v>
          </cell>
          <cell r="P316">
            <v>8</v>
          </cell>
          <cell r="Q316">
            <v>35</v>
          </cell>
          <cell r="R316" t="str">
            <v>incl BTW</v>
          </cell>
          <cell r="W316" t="str">
            <v>02642</v>
          </cell>
        </row>
        <row r="317">
          <cell r="A317" t="str">
            <v>0264</v>
          </cell>
          <cell r="C317" t="str">
            <v>dhr.</v>
          </cell>
          <cell r="D317" t="str">
            <v>heer</v>
          </cell>
          <cell r="E317" t="str">
            <v>Stoetman</v>
          </cell>
          <cell r="G317" t="str">
            <v>Abel</v>
          </cell>
          <cell r="H317" t="str">
            <v xml:space="preserve"> </v>
          </cell>
          <cell r="I317" t="str">
            <v>Henricus Muntinglaan 1</v>
          </cell>
          <cell r="J317" t="str">
            <v>9751 PT</v>
          </cell>
          <cell r="K317" t="str">
            <v>Haren</v>
          </cell>
          <cell r="N317" t="str">
            <v>stoetjans@gmail.com</v>
          </cell>
          <cell r="O317" t="str">
            <v>Glasbewassing Muntinghlaan.</v>
          </cell>
          <cell r="P317">
            <v>8</v>
          </cell>
          <cell r="Q317">
            <v>35</v>
          </cell>
          <cell r="R317" t="str">
            <v>incl BTW</v>
          </cell>
          <cell r="W317" t="str">
            <v>02643</v>
          </cell>
        </row>
        <row r="318">
          <cell r="A318" t="str">
            <v>0264</v>
          </cell>
          <cell r="C318" t="str">
            <v>dhr.</v>
          </cell>
          <cell r="D318" t="str">
            <v>heer</v>
          </cell>
          <cell r="E318" t="str">
            <v>Stoetman</v>
          </cell>
          <cell r="G318" t="str">
            <v>Abel</v>
          </cell>
          <cell r="H318" t="str">
            <v>Grootspark i.o.</v>
          </cell>
          <cell r="I318" t="str">
            <v>Henricus Muntinglaan 1</v>
          </cell>
          <cell r="J318" t="str">
            <v>9751 PT</v>
          </cell>
          <cell r="K318" t="str">
            <v>Haren</v>
          </cell>
          <cell r="N318" t="str">
            <v>stoetjans@gmail.com</v>
          </cell>
          <cell r="O318" t="str">
            <v>Glasbewassing Grootspar.</v>
          </cell>
          <cell r="Q318">
            <v>275</v>
          </cell>
          <cell r="R318" t="str">
            <v>incl BTW</v>
          </cell>
          <cell r="W318" t="str">
            <v>02643</v>
          </cell>
        </row>
        <row r="319">
          <cell r="A319" t="str">
            <v>0265</v>
          </cell>
          <cell r="C319" t="str">
            <v>mevr.</v>
          </cell>
          <cell r="D319" t="str">
            <v>mevrouw</v>
          </cell>
          <cell r="E319" t="str">
            <v>Lesterhuis</v>
          </cell>
          <cell r="G319" t="str">
            <v>Livia</v>
          </cell>
          <cell r="H319" t="str">
            <v xml:space="preserve"> </v>
          </cell>
          <cell r="I319" t="str">
            <v>Rozengaard 16</v>
          </cell>
          <cell r="J319" t="str">
            <v>9753 BL</v>
          </cell>
          <cell r="K319" t="str">
            <v>Haren</v>
          </cell>
          <cell r="N319" t="str">
            <v>l.p.lesterhuis@zonnet.nl</v>
          </cell>
          <cell r="Q319">
            <v>35</v>
          </cell>
          <cell r="R319" t="str">
            <v>incl BTW</v>
          </cell>
          <cell r="S319" t="str">
            <v>burenkorting 20%</v>
          </cell>
          <cell r="W319" t="str">
            <v>02650</v>
          </cell>
        </row>
        <row r="320">
          <cell r="A320" t="str">
            <v>0266</v>
          </cell>
          <cell r="C320" t="str">
            <v>mevr.</v>
          </cell>
          <cell r="D320" t="str">
            <v>mevrouw</v>
          </cell>
          <cell r="E320" t="str">
            <v>Drok</v>
          </cell>
          <cell r="G320" t="str">
            <v>Antje</v>
          </cell>
          <cell r="H320" t="str">
            <v xml:space="preserve"> </v>
          </cell>
          <cell r="I320" t="str">
            <v>Wederikweg 92</v>
          </cell>
          <cell r="J320" t="str">
            <v>9753 AE</v>
          </cell>
          <cell r="K320" t="str">
            <v>Haren</v>
          </cell>
          <cell r="N320" t="str">
            <v>antjedrenth@hotmail.com</v>
          </cell>
          <cell r="P320">
            <v>12</v>
          </cell>
          <cell r="Q320">
            <v>20</v>
          </cell>
          <cell r="R320" t="str">
            <v>incl BTW</v>
          </cell>
          <cell r="W320" t="str">
            <v>02660</v>
          </cell>
        </row>
        <row r="321">
          <cell r="A321" t="str">
            <v>0267</v>
          </cell>
          <cell r="C321" t="str">
            <v>dhr.</v>
          </cell>
          <cell r="D321" t="str">
            <v>heer</v>
          </cell>
          <cell r="E321" t="str">
            <v>Schlimbach</v>
          </cell>
          <cell r="G321" t="str">
            <v>Frans</v>
          </cell>
          <cell r="H321" t="str">
            <v>Bouwbedrijf Schlimbach</v>
          </cell>
          <cell r="I321" t="str">
            <v>Keesomweg 12</v>
          </cell>
          <cell r="J321" t="str">
            <v>9752 NJ</v>
          </cell>
          <cell r="K321" t="str">
            <v>Haren</v>
          </cell>
          <cell r="N321" t="str">
            <v>frans.schlimbach@ziggo.nl</v>
          </cell>
          <cell r="O321" t="str">
            <v>Glasbewassing werkplaats.</v>
          </cell>
          <cell r="P321">
            <v>4</v>
          </cell>
          <cell r="Q321">
            <v>20</v>
          </cell>
          <cell r="R321" t="str">
            <v>excl BTW</v>
          </cell>
          <cell r="W321" t="str">
            <v>02670</v>
          </cell>
        </row>
        <row r="322">
          <cell r="A322" t="str">
            <v>0269</v>
          </cell>
          <cell r="C322" t="str">
            <v>mevr.</v>
          </cell>
          <cell r="D322" t="str">
            <v>mevrouw</v>
          </cell>
          <cell r="E322" t="str">
            <v>Veenman</v>
          </cell>
          <cell r="G322" t="str">
            <v>José</v>
          </cell>
          <cell r="H322" t="str">
            <v xml:space="preserve"> </v>
          </cell>
          <cell r="I322" t="str">
            <v>Paterswoldseweg 758</v>
          </cell>
          <cell r="J322" t="str">
            <v>9728 BL</v>
          </cell>
          <cell r="K322" t="str">
            <v>Groningen</v>
          </cell>
          <cell r="O322" t="str">
            <v>Contant of pinnen. E-mailadres onbekend.</v>
          </cell>
          <cell r="P322">
            <v>8</v>
          </cell>
          <cell r="Q322">
            <v>15</v>
          </cell>
          <cell r="R322" t="str">
            <v>incl BTW</v>
          </cell>
          <cell r="W322" t="str">
            <v>02690</v>
          </cell>
        </row>
        <row r="323">
          <cell r="A323" t="str">
            <v>0270</v>
          </cell>
          <cell r="C323" t="str">
            <v>mevr.</v>
          </cell>
          <cell r="D323" t="str">
            <v>mevrouw</v>
          </cell>
          <cell r="E323" t="str">
            <v>Dubois-Slump</v>
          </cell>
          <cell r="G323" t="str">
            <v>E.</v>
          </cell>
          <cell r="H323" t="str">
            <v>Café Friescheveen</v>
          </cell>
          <cell r="I323" t="str">
            <v>Meerweg 136</v>
          </cell>
          <cell r="J323" t="str">
            <v>9752 XE</v>
          </cell>
          <cell r="K323" t="str">
            <v>Haren</v>
          </cell>
          <cell r="N323" t="str">
            <v>e.dubois.slump@gmail.com</v>
          </cell>
          <cell r="P323">
            <v>6</v>
          </cell>
          <cell r="Q323">
            <v>35</v>
          </cell>
          <cell r="R323" t="str">
            <v>excl BTW</v>
          </cell>
          <cell r="W323" t="str">
            <v>02700</v>
          </cell>
        </row>
        <row r="324">
          <cell r="A324" t="str">
            <v>0271</v>
          </cell>
          <cell r="C324" t="str">
            <v>mevr.</v>
          </cell>
          <cell r="D324" t="str">
            <v>mevrouw</v>
          </cell>
          <cell r="E324" t="str">
            <v>Velde</v>
          </cell>
          <cell r="F324" t="str">
            <v>van der</v>
          </cell>
          <cell r="G324" t="str">
            <v>Mirjam</v>
          </cell>
          <cell r="H324" t="str">
            <v xml:space="preserve"> </v>
          </cell>
          <cell r="I324" t="str">
            <v>Nieuwlandsweg 50a</v>
          </cell>
          <cell r="J324" t="str">
            <v>9751 GM</v>
          </cell>
          <cell r="K324" t="str">
            <v>Haren</v>
          </cell>
          <cell r="N324" t="str">
            <v>mirjamvandervelde@home.nl</v>
          </cell>
          <cell r="P324">
            <v>8</v>
          </cell>
          <cell r="Q324">
            <v>10</v>
          </cell>
          <cell r="R324" t="str">
            <v>incl BTW</v>
          </cell>
          <cell r="W324" t="str">
            <v>02710</v>
          </cell>
        </row>
        <row r="325">
          <cell r="A325" t="str">
            <v>0272</v>
          </cell>
          <cell r="C325" t="str">
            <v>dhr.</v>
          </cell>
          <cell r="D325" t="str">
            <v>heer</v>
          </cell>
          <cell r="E325" t="str">
            <v>Boerema</v>
          </cell>
          <cell r="G325" t="str">
            <v>Jaap</v>
          </cell>
          <cell r="H325" t="str">
            <v xml:space="preserve"> </v>
          </cell>
          <cell r="I325" t="str">
            <v>Fuutweg 26</v>
          </cell>
          <cell r="J325" t="str">
            <v>9752 VJ</v>
          </cell>
          <cell r="K325" t="str">
            <v>Haren</v>
          </cell>
          <cell r="N325" t="str">
            <v>boeremajaap@gmail.com</v>
          </cell>
          <cell r="P325">
            <v>6</v>
          </cell>
          <cell r="Q325">
            <v>20</v>
          </cell>
          <cell r="R325" t="str">
            <v>incl BTW</v>
          </cell>
          <cell r="W325" t="str">
            <v>02720</v>
          </cell>
        </row>
        <row r="326">
          <cell r="A326" t="str">
            <v>0273</v>
          </cell>
          <cell r="C326" t="str">
            <v>mevr.</v>
          </cell>
          <cell r="D326" t="str">
            <v>mevrouw</v>
          </cell>
          <cell r="E326" t="str">
            <v>Reitsma</v>
          </cell>
          <cell r="G326" t="str">
            <v>Lonneke</v>
          </cell>
          <cell r="H326" t="str">
            <v xml:space="preserve"> </v>
          </cell>
          <cell r="I326" t="str">
            <v>Oude Middelhorst 55</v>
          </cell>
          <cell r="J326" t="str">
            <v>9753 BR</v>
          </cell>
          <cell r="K326" t="str">
            <v>Haren</v>
          </cell>
          <cell r="N326" t="str">
            <v>l.reitsma@gmail.com</v>
          </cell>
          <cell r="Q326">
            <v>195</v>
          </cell>
          <cell r="R326" t="str">
            <v>incl BTW</v>
          </cell>
          <cell r="W326" t="str">
            <v>02730</v>
          </cell>
        </row>
        <row r="327">
          <cell r="A327" t="str">
            <v>0274</v>
          </cell>
          <cell r="C327" t="str">
            <v>mevr.</v>
          </cell>
          <cell r="D327" t="str">
            <v>mevrouw</v>
          </cell>
          <cell r="E327" t="str">
            <v>Duijn</v>
          </cell>
          <cell r="G327" t="str">
            <v>Laura</v>
          </cell>
          <cell r="H327" t="str">
            <v xml:space="preserve"> </v>
          </cell>
          <cell r="I327" t="str">
            <v>Blekenweg 115</v>
          </cell>
          <cell r="J327" t="str">
            <v>9753 JR</v>
          </cell>
          <cell r="K327" t="str">
            <v>Haren</v>
          </cell>
          <cell r="N327" t="str">
            <v>lauraduijn@live.nl</v>
          </cell>
          <cell r="P327">
            <v>10</v>
          </cell>
          <cell r="Q327">
            <v>22.5</v>
          </cell>
          <cell r="R327" t="str">
            <v>incl BTW</v>
          </cell>
          <cell r="W327" t="str">
            <v>02740</v>
          </cell>
        </row>
        <row r="328">
          <cell r="A328" t="str">
            <v>0275</v>
          </cell>
          <cell r="C328" t="str">
            <v>mevr.</v>
          </cell>
          <cell r="D328" t="str">
            <v>mevrouw</v>
          </cell>
          <cell r="E328" t="str">
            <v>Berends</v>
          </cell>
          <cell r="G328" t="str">
            <v>Merel</v>
          </cell>
          <cell r="H328" t="str">
            <v xml:space="preserve"> </v>
          </cell>
          <cell r="I328" t="str">
            <v>Felland 27</v>
          </cell>
          <cell r="J328" t="str">
            <v>9755 TA</v>
          </cell>
          <cell r="K328" t="str">
            <v>Onnen</v>
          </cell>
          <cell r="N328" t="str">
            <v>m.erell@live.nl</v>
          </cell>
          <cell r="Q328">
            <v>35</v>
          </cell>
          <cell r="R328" t="str">
            <v>incl BTW</v>
          </cell>
          <cell r="W328" t="str">
            <v>02750</v>
          </cell>
        </row>
        <row r="329">
          <cell r="A329" t="str">
            <v>0276</v>
          </cell>
          <cell r="C329" t="str">
            <v>dhr.</v>
          </cell>
          <cell r="D329" t="str">
            <v>heer</v>
          </cell>
          <cell r="E329" t="str">
            <v>Vos</v>
          </cell>
          <cell r="G329" t="str">
            <v>Mario</v>
          </cell>
          <cell r="H329" t="str">
            <v xml:space="preserve"> </v>
          </cell>
          <cell r="I329" t="str">
            <v>Achterhoeskamp 19</v>
          </cell>
          <cell r="J329" t="str">
            <v>9751 WR</v>
          </cell>
          <cell r="K329" t="str">
            <v>Haren</v>
          </cell>
          <cell r="N329" t="str">
            <v>vos.mario@gmail.com</v>
          </cell>
          <cell r="R329" t="str">
            <v>incl BTW</v>
          </cell>
          <cell r="W329" t="str">
            <v>02760</v>
          </cell>
        </row>
        <row r="330">
          <cell r="A330" t="str">
            <v>0277</v>
          </cell>
          <cell r="C330" t="str">
            <v>mevr.</v>
          </cell>
          <cell r="D330" t="str">
            <v>mevrouw</v>
          </cell>
          <cell r="E330" t="str">
            <v>Bloppoel</v>
          </cell>
          <cell r="F330" t="str">
            <v>van</v>
          </cell>
          <cell r="G330" t="str">
            <v>Wilma</v>
          </cell>
          <cell r="H330" t="str">
            <v xml:space="preserve"> </v>
          </cell>
          <cell r="I330" t="str">
            <v>Vijverpad 18</v>
          </cell>
          <cell r="J330" t="str">
            <v>9753 JL</v>
          </cell>
          <cell r="K330" t="str">
            <v>Haren</v>
          </cell>
          <cell r="N330" t="str">
            <v>w.vanbloppoel@gmail.com</v>
          </cell>
          <cell r="O330" t="str">
            <v>Glasbewassing</v>
          </cell>
          <cell r="P330">
            <v>12</v>
          </cell>
          <cell r="Q330">
            <v>20</v>
          </cell>
          <cell r="R330" t="str">
            <v>incl BTW</v>
          </cell>
          <cell r="W330" t="str">
            <v>02770</v>
          </cell>
        </row>
        <row r="331">
          <cell r="A331" t="str">
            <v>0277</v>
          </cell>
          <cell r="C331" t="str">
            <v>mevr.</v>
          </cell>
          <cell r="D331" t="str">
            <v>mevrouw</v>
          </cell>
          <cell r="E331" t="str">
            <v>Bloppoel</v>
          </cell>
          <cell r="F331" t="str">
            <v>van</v>
          </cell>
          <cell r="G331" t="str">
            <v>Wilma</v>
          </cell>
          <cell r="H331" t="str">
            <v xml:space="preserve"> </v>
          </cell>
          <cell r="I331" t="str">
            <v>Vijverpad 18</v>
          </cell>
          <cell r="J331" t="str">
            <v>9753 JL</v>
          </cell>
          <cell r="K331" t="str">
            <v>Haren</v>
          </cell>
          <cell r="N331" t="str">
            <v>w.vanbloppoel@gmail.com</v>
          </cell>
          <cell r="O331" t="str">
            <v>Reiniging dak</v>
          </cell>
          <cell r="Q331">
            <v>20</v>
          </cell>
          <cell r="R331" t="str">
            <v>incl BTW</v>
          </cell>
          <cell r="W331" t="str">
            <v>02771</v>
          </cell>
        </row>
        <row r="332">
          <cell r="A332" t="str">
            <v>0278</v>
          </cell>
          <cell r="C332" t="str">
            <v>mevr.</v>
          </cell>
          <cell r="D332" t="str">
            <v>mevrouw</v>
          </cell>
          <cell r="E332" t="str">
            <v>Tiel</v>
          </cell>
          <cell r="F332" t="str">
            <v>van</v>
          </cell>
          <cell r="G332" t="str">
            <v>Mireille</v>
          </cell>
          <cell r="H332" t="str">
            <v xml:space="preserve"> </v>
          </cell>
          <cell r="I332" t="str">
            <v>Kloostersingel 21</v>
          </cell>
          <cell r="J332" t="str">
            <v>9617 BC</v>
          </cell>
          <cell r="K332" t="str">
            <v>Harkstede</v>
          </cell>
          <cell r="Q332">
            <v>25</v>
          </cell>
          <cell r="R332" t="str">
            <v>incl BTW</v>
          </cell>
          <cell r="W332" t="str">
            <v>02780</v>
          </cell>
        </row>
        <row r="333">
          <cell r="A333" t="str">
            <v>0279</v>
          </cell>
          <cell r="C333" t="str">
            <v>mevr.</v>
          </cell>
          <cell r="D333" t="str">
            <v>mevrouw</v>
          </cell>
          <cell r="E333" t="str">
            <v>Wiek</v>
          </cell>
          <cell r="F333" t="str">
            <v>van</v>
          </cell>
          <cell r="G333" t="str">
            <v>Petra</v>
          </cell>
          <cell r="H333" t="str">
            <v xml:space="preserve"> </v>
          </cell>
          <cell r="I333" t="str">
            <v>Hamweg 41</v>
          </cell>
          <cell r="J333" t="str">
            <v>9617 AP</v>
          </cell>
          <cell r="K333" t="str">
            <v>Harkstede</v>
          </cell>
          <cell r="N333" t="str">
            <v>petravan_wiek@hotmail.com</v>
          </cell>
          <cell r="Q333">
            <v>50</v>
          </cell>
          <cell r="R333" t="str">
            <v>incl BTW</v>
          </cell>
          <cell r="W333" t="str">
            <v>02790</v>
          </cell>
        </row>
        <row r="334">
          <cell r="A334" t="str">
            <v>0280</v>
          </cell>
          <cell r="C334" t="str">
            <v>mevr.</v>
          </cell>
          <cell r="D334" t="str">
            <v>mevrouw</v>
          </cell>
          <cell r="E334" t="str">
            <v>Brugge</v>
          </cell>
          <cell r="G334" t="str">
            <v>G.</v>
          </cell>
          <cell r="H334" t="str">
            <v xml:space="preserve"> </v>
          </cell>
          <cell r="I334" t="str">
            <v>Etmat 15</v>
          </cell>
          <cell r="J334" t="str">
            <v>9753 EW</v>
          </cell>
          <cell r="K334" t="str">
            <v>Haren</v>
          </cell>
          <cell r="N334" t="str">
            <v>jandekort51@gmail.com</v>
          </cell>
          <cell r="P334">
            <v>12</v>
          </cell>
          <cell r="Q334">
            <v>20</v>
          </cell>
          <cell r="R334" t="str">
            <v>incl BTW</v>
          </cell>
          <cell r="W334" t="str">
            <v>02800</v>
          </cell>
        </row>
        <row r="335">
          <cell r="A335" t="str">
            <v>0281</v>
          </cell>
          <cell r="C335" t="str">
            <v>mevr.</v>
          </cell>
          <cell r="D335" t="str">
            <v>mevrouw</v>
          </cell>
          <cell r="E335" t="str">
            <v>Borst</v>
          </cell>
          <cell r="F335" t="str">
            <v>de</v>
          </cell>
          <cell r="G335" t="str">
            <v>Amarens</v>
          </cell>
          <cell r="H335" t="str">
            <v xml:space="preserve"> </v>
          </cell>
          <cell r="I335" t="str">
            <v>Essenlande 51</v>
          </cell>
          <cell r="J335" t="str">
            <v>9751 WB</v>
          </cell>
          <cell r="K335" t="str">
            <v>Haren</v>
          </cell>
          <cell r="N335" t="str">
            <v>amarensdeborst@gmail.com</v>
          </cell>
          <cell r="O335" t="str">
            <v>Glasbewassing. 's morgens uitvoeren.</v>
          </cell>
          <cell r="P335">
            <v>8</v>
          </cell>
          <cell r="Q335">
            <v>45</v>
          </cell>
          <cell r="R335" t="str">
            <v>incl BTW</v>
          </cell>
          <cell r="W335" t="str">
            <v>02810</v>
          </cell>
        </row>
        <row r="336">
          <cell r="A336" t="str">
            <v>0281</v>
          </cell>
          <cell r="C336" t="str">
            <v>mevr.</v>
          </cell>
          <cell r="D336" t="str">
            <v>mevrouw</v>
          </cell>
          <cell r="E336" t="str">
            <v>Borst</v>
          </cell>
          <cell r="F336" t="str">
            <v>de</v>
          </cell>
          <cell r="G336" t="str">
            <v>Amarens</v>
          </cell>
          <cell r="I336" t="str">
            <v>Essenlande 51</v>
          </cell>
          <cell r="J336" t="str">
            <v>9751 WB</v>
          </cell>
          <cell r="K336" t="str">
            <v>Haren</v>
          </cell>
          <cell r="N336" t="str">
            <v>amarensdeborst@gmail.com</v>
          </cell>
          <cell r="O336" t="str">
            <v>Reiniging zonnepanelen. 's morgens uitvoeren.</v>
          </cell>
          <cell r="P336">
            <v>52</v>
          </cell>
          <cell r="Q336">
            <v>45</v>
          </cell>
          <cell r="R336" t="str">
            <v>incl BTW</v>
          </cell>
          <cell r="W336" t="str">
            <v>02811</v>
          </cell>
        </row>
        <row r="337">
          <cell r="A337" t="str">
            <v>0282</v>
          </cell>
          <cell r="C337" t="str">
            <v>dhr.</v>
          </cell>
          <cell r="D337" t="str">
            <v>heer</v>
          </cell>
          <cell r="E337" t="str">
            <v>Hagen</v>
          </cell>
          <cell r="G337" t="str">
            <v>Geert</v>
          </cell>
          <cell r="H337" t="str">
            <v xml:space="preserve"> </v>
          </cell>
          <cell r="I337" t="str">
            <v>Jorissenweg 8-42</v>
          </cell>
          <cell r="J337" t="str">
            <v>9751 VT</v>
          </cell>
          <cell r="K337" t="str">
            <v>Haren</v>
          </cell>
          <cell r="N337" t="str">
            <v>info@complexvvebeheer.nl</v>
          </cell>
          <cell r="P337">
            <v>13</v>
          </cell>
          <cell r="Q337">
            <v>275</v>
          </cell>
          <cell r="R337" t="str">
            <v>incl BTW</v>
          </cell>
          <cell r="W337" t="str">
            <v>02820</v>
          </cell>
        </row>
        <row r="338">
          <cell r="A338" t="str">
            <v>0283</v>
          </cell>
          <cell r="C338" t="str">
            <v>dhr.</v>
          </cell>
          <cell r="D338" t="str">
            <v>heer</v>
          </cell>
          <cell r="E338" t="str">
            <v>Nijdam</v>
          </cell>
          <cell r="G338" t="str">
            <v>H.</v>
          </cell>
          <cell r="H338" t="str">
            <v xml:space="preserve"> </v>
          </cell>
          <cell r="I338" t="str">
            <v>Windeweg 31</v>
          </cell>
          <cell r="J338" t="str">
            <v>9753 GE</v>
          </cell>
          <cell r="K338" t="str">
            <v>Haren</v>
          </cell>
          <cell r="N338" t="str">
            <v>geen e-mailadres</v>
          </cell>
          <cell r="O338" t="str">
            <v>Glasbewassing</v>
          </cell>
          <cell r="P338">
            <v>13</v>
          </cell>
          <cell r="Q338">
            <v>20</v>
          </cell>
          <cell r="R338" t="str">
            <v>incl BTW</v>
          </cell>
          <cell r="W338" t="str">
            <v>02830</v>
          </cell>
        </row>
        <row r="339">
          <cell r="A339" t="str">
            <v>0284</v>
          </cell>
          <cell r="C339" t="str">
            <v>mevr.</v>
          </cell>
          <cell r="D339" t="str">
            <v>mevrouw</v>
          </cell>
          <cell r="E339" t="str">
            <v>Jong</v>
          </cell>
          <cell r="F339" t="str">
            <v>de</v>
          </cell>
          <cell r="G339" t="str">
            <v>Ijbelina</v>
          </cell>
          <cell r="H339" t="str">
            <v xml:space="preserve"> </v>
          </cell>
          <cell r="I339" t="str">
            <v>Etmat 3</v>
          </cell>
          <cell r="J339" t="str">
            <v>9753 EW</v>
          </cell>
          <cell r="K339" t="str">
            <v>Haren</v>
          </cell>
          <cell r="N339" t="str">
            <v>alex-de-jong@home.nl</v>
          </cell>
          <cell r="P339">
            <v>12</v>
          </cell>
          <cell r="Q339">
            <v>20</v>
          </cell>
          <cell r="R339" t="str">
            <v>incl BTW</v>
          </cell>
          <cell r="S339" t="str">
            <v>burenkorting 5%</v>
          </cell>
          <cell r="W339" t="str">
            <v>02840</v>
          </cell>
        </row>
        <row r="340">
          <cell r="A340" t="str">
            <v>0285</v>
          </cell>
          <cell r="C340" t="str">
            <v>dhr.</v>
          </cell>
          <cell r="D340" t="str">
            <v>heer</v>
          </cell>
          <cell r="E340" t="str">
            <v>Philips</v>
          </cell>
          <cell r="G340" t="str">
            <v>André</v>
          </cell>
          <cell r="H340" t="str">
            <v xml:space="preserve"> </v>
          </cell>
          <cell r="I340" t="str">
            <v>Etmat 5</v>
          </cell>
          <cell r="J340" t="str">
            <v>9753 EW</v>
          </cell>
          <cell r="K340" t="str">
            <v>Haren</v>
          </cell>
          <cell r="N340" t="str">
            <v>ae.philips69@gmail.com</v>
          </cell>
          <cell r="P340">
            <v>12</v>
          </cell>
          <cell r="Q340">
            <v>20</v>
          </cell>
          <cell r="R340" t="str">
            <v>incl BTW</v>
          </cell>
          <cell r="S340" t="str">
            <v>burenkorting 5%</v>
          </cell>
          <cell r="W340" t="str">
            <v>02850</v>
          </cell>
        </row>
        <row r="341">
          <cell r="A341" t="str">
            <v>0286</v>
          </cell>
          <cell r="C341" t="str">
            <v>dhr.</v>
          </cell>
          <cell r="D341" t="str">
            <v>heer</v>
          </cell>
          <cell r="E341" t="str">
            <v>Slagter</v>
          </cell>
          <cell r="G341" t="str">
            <v>Jonathan</v>
          </cell>
          <cell r="H341" t="str">
            <v xml:space="preserve"> </v>
          </cell>
          <cell r="I341" t="str">
            <v>van Drielstlaan 53</v>
          </cell>
          <cell r="J341" t="str">
            <v>9744 EP</v>
          </cell>
          <cell r="K341" t="str">
            <v>Hoogkerk</v>
          </cell>
          <cell r="N341" t="str">
            <v>jonathan.slagter@hotmail.nl</v>
          </cell>
          <cell r="Q341">
            <v>75</v>
          </cell>
          <cell r="R341" t="str">
            <v>incl BTW</v>
          </cell>
          <cell r="W341" t="str">
            <v>02860</v>
          </cell>
        </row>
        <row r="342">
          <cell r="A342" t="str">
            <v>0287</v>
          </cell>
          <cell r="C342" t="str">
            <v>dhr.</v>
          </cell>
          <cell r="D342" t="str">
            <v>heer</v>
          </cell>
          <cell r="E342" t="str">
            <v>Schrik</v>
          </cell>
          <cell r="G342" t="str">
            <v>Sander</v>
          </cell>
          <cell r="H342" t="str">
            <v xml:space="preserve"> </v>
          </cell>
          <cell r="I342" t="str">
            <v>Ratelaarweg 10</v>
          </cell>
          <cell r="J342" t="str">
            <v>9753 BG</v>
          </cell>
          <cell r="K342" t="str">
            <v>Haren</v>
          </cell>
          <cell r="N342" t="str">
            <v>schrik.sander@gmail.com</v>
          </cell>
          <cell r="P342">
            <v>12</v>
          </cell>
          <cell r="Q342">
            <v>25</v>
          </cell>
          <cell r="R342" t="str">
            <v>incl BTW</v>
          </cell>
          <cell r="W342" t="str">
            <v>02870</v>
          </cell>
        </row>
        <row r="343">
          <cell r="A343" t="str">
            <v>0288</v>
          </cell>
          <cell r="C343" t="str">
            <v>mevr.</v>
          </cell>
          <cell r="D343" t="str">
            <v>mevrouw</v>
          </cell>
          <cell r="E343" t="str">
            <v>Ruitinga</v>
          </cell>
          <cell r="G343" t="str">
            <v>Floor</v>
          </cell>
          <cell r="H343" t="str">
            <v xml:space="preserve"> </v>
          </cell>
          <cell r="I343" t="str">
            <v>P.Wieringaweg 23</v>
          </cell>
          <cell r="J343" t="str">
            <v>9751 CM</v>
          </cell>
          <cell r="K343" t="str">
            <v>Haren</v>
          </cell>
          <cell r="N343" t="str">
            <v>floorruitinga@gmail.com</v>
          </cell>
          <cell r="Q343">
            <v>22.5</v>
          </cell>
          <cell r="R343" t="str">
            <v>incl BTW</v>
          </cell>
          <cell r="W343" t="str">
            <v>02880</v>
          </cell>
        </row>
        <row r="344">
          <cell r="A344" t="str">
            <v>0289</v>
          </cell>
          <cell r="C344" t="str">
            <v>dhr.</v>
          </cell>
          <cell r="D344" t="str">
            <v>heer</v>
          </cell>
          <cell r="E344" t="str">
            <v>Veen</v>
          </cell>
          <cell r="F344" t="str">
            <v>van der</v>
          </cell>
          <cell r="G344" t="str">
            <v>Pieter</v>
          </cell>
          <cell r="H344" t="str">
            <v xml:space="preserve"> </v>
          </cell>
          <cell r="I344" t="str">
            <v>Markeweg 5</v>
          </cell>
          <cell r="J344" t="str">
            <v>9756 BZ</v>
          </cell>
          <cell r="K344" t="str">
            <v>Glimmen</v>
          </cell>
          <cell r="N344" t="str">
            <v>pieterrobin@icloud.com</v>
          </cell>
          <cell r="P344">
            <v>8</v>
          </cell>
          <cell r="Q344">
            <v>35</v>
          </cell>
          <cell r="R344" t="str">
            <v>incl BTW</v>
          </cell>
          <cell r="S344" t="str">
            <v>burenkorting 10%</v>
          </cell>
          <cell r="W344" t="str">
            <v>02890</v>
          </cell>
        </row>
        <row r="345">
          <cell r="A345" t="str">
            <v>0290</v>
          </cell>
          <cell r="C345" t="str">
            <v>dhr.</v>
          </cell>
          <cell r="D345" t="str">
            <v>heer</v>
          </cell>
          <cell r="E345" t="str">
            <v>Kriegsman</v>
          </cell>
          <cell r="H345" t="str">
            <v>Auto- en Schadebedrijf Kriegsman V.O.F.</v>
          </cell>
          <cell r="I345" t="str">
            <v>Dorpsstraat 50</v>
          </cell>
          <cell r="J345" t="str">
            <v>9591 AV</v>
          </cell>
          <cell r="K345" t="str">
            <v>Onstwedde</v>
          </cell>
          <cell r="N345" t="str">
            <v>info@autobedrijfkriegsman.nl</v>
          </cell>
          <cell r="Q345">
            <v>160</v>
          </cell>
          <cell r="R345" t="str">
            <v>excl BTW</v>
          </cell>
          <cell r="W345" t="str">
            <v>02900</v>
          </cell>
        </row>
        <row r="346">
          <cell r="A346" t="str">
            <v>0291</v>
          </cell>
          <cell r="C346" t="str">
            <v>mevr.</v>
          </cell>
          <cell r="D346" t="str">
            <v>mevrouw</v>
          </cell>
          <cell r="E346" t="str">
            <v>Punter</v>
          </cell>
          <cell r="G346" t="str">
            <v>Margriet</v>
          </cell>
          <cell r="H346" t="str">
            <v xml:space="preserve"> </v>
          </cell>
          <cell r="I346" t="str">
            <v>Sterremuurweg 7</v>
          </cell>
          <cell r="J346" t="str">
            <v>9753 AT</v>
          </cell>
          <cell r="K346" t="str">
            <v>Haren</v>
          </cell>
          <cell r="N346" t="str">
            <v>margriet.punterdrent@gmail.com</v>
          </cell>
          <cell r="Q346">
            <v>30</v>
          </cell>
          <cell r="R346" t="str">
            <v>incl BTW</v>
          </cell>
          <cell r="W346" t="str">
            <v>02910</v>
          </cell>
        </row>
        <row r="347">
          <cell r="A347" t="str">
            <v>0292</v>
          </cell>
          <cell r="C347" t="str">
            <v>dhr.</v>
          </cell>
          <cell r="D347" t="str">
            <v>heer</v>
          </cell>
          <cell r="E347" t="str">
            <v>Boerema</v>
          </cell>
          <cell r="G347" t="str">
            <v>Jaap</v>
          </cell>
          <cell r="H347" t="str">
            <v xml:space="preserve"> </v>
          </cell>
          <cell r="I347" t="str">
            <v>Mottenbrink 1-C en 1-D </v>
          </cell>
          <cell r="J347" t="str">
            <v>9755 PP</v>
          </cell>
          <cell r="K347" t="str">
            <v>Onnen</v>
          </cell>
          <cell r="N347" t="str">
            <v>boeremajaap@gmail.com</v>
          </cell>
          <cell r="Q347">
            <v>105</v>
          </cell>
          <cell r="R347" t="str">
            <v>incl BTW</v>
          </cell>
          <cell r="W347" t="str">
            <v>02920</v>
          </cell>
        </row>
        <row r="348">
          <cell r="A348" t="str">
            <v>0292</v>
          </cell>
          <cell r="C348" t="str">
            <v>dhr.</v>
          </cell>
          <cell r="D348" t="str">
            <v>heer</v>
          </cell>
          <cell r="E348" t="str">
            <v>Boerema</v>
          </cell>
          <cell r="G348" t="str">
            <v>Jaap</v>
          </cell>
          <cell r="I348" t="str">
            <v>Mottenbrink 1-C, 1-D en 1-G</v>
          </cell>
          <cell r="J348" t="str">
            <v>9755 PP</v>
          </cell>
          <cell r="K348" t="str">
            <v>Onnen</v>
          </cell>
          <cell r="N348" t="str">
            <v>boeremajaap@gmail.com</v>
          </cell>
          <cell r="R348" t="str">
            <v>incl BTW</v>
          </cell>
          <cell r="W348" t="str">
            <v>02924</v>
          </cell>
        </row>
        <row r="349">
          <cell r="A349" t="str">
            <v>0292</v>
          </cell>
          <cell r="C349" t="str">
            <v>dhr.</v>
          </cell>
          <cell r="D349" t="str">
            <v>heer</v>
          </cell>
          <cell r="E349" t="str">
            <v>Boerema</v>
          </cell>
          <cell r="G349" t="str">
            <v>Jaap</v>
          </cell>
          <cell r="H349" t="str">
            <v xml:space="preserve"> </v>
          </cell>
          <cell r="I349" t="str">
            <v>Mottenbrink 1-D </v>
          </cell>
          <cell r="J349" t="str">
            <v>9755 PP</v>
          </cell>
          <cell r="K349" t="str">
            <v>Onnen</v>
          </cell>
          <cell r="N349" t="str">
            <v>boeremajaap@gmail.com</v>
          </cell>
          <cell r="P349">
            <v>8</v>
          </cell>
          <cell r="Q349">
            <v>55</v>
          </cell>
          <cell r="R349" t="str">
            <v>incl BTW</v>
          </cell>
          <cell r="W349" t="str">
            <v>02921</v>
          </cell>
        </row>
        <row r="350">
          <cell r="A350" t="str">
            <v>0292</v>
          </cell>
          <cell r="C350" t="str">
            <v>dhr.</v>
          </cell>
          <cell r="D350" t="str">
            <v>heer</v>
          </cell>
          <cell r="E350" t="str">
            <v>Boerema</v>
          </cell>
          <cell r="G350" t="str">
            <v>Jaap</v>
          </cell>
          <cell r="H350" t="str">
            <v xml:space="preserve"> </v>
          </cell>
          <cell r="I350" t="str">
            <v>Mottenbrink 1-F</v>
          </cell>
          <cell r="J350" t="str">
            <v>9755 PP</v>
          </cell>
          <cell r="K350" t="str">
            <v>Onnen</v>
          </cell>
          <cell r="N350" t="str">
            <v>boeremajaap@gmail.com</v>
          </cell>
          <cell r="P350">
            <v>8</v>
          </cell>
          <cell r="Q350">
            <v>50</v>
          </cell>
          <cell r="R350" t="str">
            <v>incl BTW</v>
          </cell>
          <cell r="W350" t="str">
            <v>02922</v>
          </cell>
        </row>
        <row r="351">
          <cell r="A351" t="str">
            <v>0292</v>
          </cell>
          <cell r="C351" t="str">
            <v>dhr.</v>
          </cell>
          <cell r="D351" t="str">
            <v>heer</v>
          </cell>
          <cell r="E351" t="str">
            <v>Boerema</v>
          </cell>
          <cell r="G351" t="str">
            <v>Jaap</v>
          </cell>
          <cell r="I351" t="str">
            <v>Mottenbrink 1-G</v>
          </cell>
          <cell r="J351" t="str">
            <v>9755 PP</v>
          </cell>
          <cell r="K351" t="str">
            <v>Onnen</v>
          </cell>
          <cell r="N351" t="str">
            <v>boeremajaap@gmail.com</v>
          </cell>
          <cell r="P351">
            <v>8</v>
          </cell>
          <cell r="Q351">
            <v>30</v>
          </cell>
          <cell r="R351" t="str">
            <v>incl BTW</v>
          </cell>
          <cell r="W351" t="str">
            <v>02923</v>
          </cell>
        </row>
        <row r="352">
          <cell r="A352" t="str">
            <v>0293</v>
          </cell>
          <cell r="C352" t="str">
            <v>dhr.</v>
          </cell>
          <cell r="D352" t="str">
            <v>heer</v>
          </cell>
          <cell r="E352" t="str">
            <v>Wietzes</v>
          </cell>
          <cell r="G352" t="str">
            <v>Paul</v>
          </cell>
          <cell r="H352" t="str">
            <v xml:space="preserve"> </v>
          </cell>
          <cell r="I352" t="str">
            <v>Mellensteeg 81</v>
          </cell>
          <cell r="J352" t="str">
            <v>9753 HM</v>
          </cell>
          <cell r="K352" t="str">
            <v>Haren</v>
          </cell>
          <cell r="N352" t="str">
            <v>paulwietzes@hotmail.com</v>
          </cell>
          <cell r="P352">
            <v>8</v>
          </cell>
          <cell r="Q352">
            <v>25</v>
          </cell>
          <cell r="R352" t="str">
            <v>incl BTW</v>
          </cell>
          <cell r="W352" t="str">
            <v>02930</v>
          </cell>
        </row>
        <row r="353">
          <cell r="A353" t="str">
            <v>0294</v>
          </cell>
          <cell r="C353" t="str">
            <v>dhr.</v>
          </cell>
          <cell r="D353" t="str">
            <v>heer</v>
          </cell>
          <cell r="E353" t="str">
            <v>Pikkert</v>
          </cell>
          <cell r="G353" t="str">
            <v>Leonart</v>
          </cell>
          <cell r="H353" t="str">
            <v xml:space="preserve"> </v>
          </cell>
          <cell r="I353" t="str">
            <v>Molendwarsstraat 19</v>
          </cell>
          <cell r="J353" t="str">
            <v>9494 RC</v>
          </cell>
          <cell r="K353" t="str">
            <v>Yde</v>
          </cell>
          <cell r="N353" t="str">
            <v>ldpikkert@gmail.com</v>
          </cell>
          <cell r="P353">
            <v>8</v>
          </cell>
          <cell r="Q353">
            <v>25</v>
          </cell>
          <cell r="R353" t="str">
            <v>incl BTW</v>
          </cell>
          <cell r="W353" t="str">
            <v>02940</v>
          </cell>
        </row>
        <row r="354">
          <cell r="A354" t="str">
            <v>0295</v>
          </cell>
          <cell r="C354" t="str">
            <v>dhr.</v>
          </cell>
          <cell r="D354" t="str">
            <v>heer</v>
          </cell>
          <cell r="E354" t="str">
            <v>Postma</v>
          </cell>
          <cell r="G354" t="str">
            <v>Ruben</v>
          </cell>
          <cell r="H354" t="str">
            <v xml:space="preserve"> </v>
          </cell>
          <cell r="I354" t="str">
            <v>Klaproosweg 4</v>
          </cell>
          <cell r="J354" t="str">
            <v>9753 BT</v>
          </cell>
          <cell r="K354" t="str">
            <v>Haren</v>
          </cell>
          <cell r="N354" t="str">
            <v>rubpost@hotmail.com</v>
          </cell>
          <cell r="P354">
            <v>12</v>
          </cell>
          <cell r="Q354">
            <v>20</v>
          </cell>
          <cell r="R354" t="str">
            <v>incl BTW</v>
          </cell>
          <cell r="W354" t="str">
            <v>02950</v>
          </cell>
        </row>
        <row r="355">
          <cell r="A355" t="str">
            <v>0296</v>
          </cell>
          <cell r="C355" t="str">
            <v>dhr.</v>
          </cell>
          <cell r="D355" t="str">
            <v>heer</v>
          </cell>
          <cell r="E355" t="str">
            <v>Berends</v>
          </cell>
          <cell r="H355" t="str">
            <v>Bouwbedrijf Berendsbouw</v>
          </cell>
          <cell r="I355" t="str">
            <v>Felland 7A</v>
          </cell>
          <cell r="J355" t="str">
            <v>9753 TA</v>
          </cell>
          <cell r="K355" t="str">
            <v>Haren</v>
          </cell>
          <cell r="N355" t="str">
            <v>info@berendsbouw.nl</v>
          </cell>
          <cell r="Q355">
            <v>100</v>
          </cell>
          <cell r="R355" t="str">
            <v>excl BTW</v>
          </cell>
          <cell r="W355" t="str">
            <v>02960</v>
          </cell>
        </row>
        <row r="356">
          <cell r="A356" t="str">
            <v>0296</v>
          </cell>
          <cell r="C356" t="str">
            <v>dhr.</v>
          </cell>
          <cell r="D356" t="str">
            <v>heer</v>
          </cell>
          <cell r="E356" t="str">
            <v>Berends</v>
          </cell>
          <cell r="H356" t="str">
            <v>Bouwbedrijf Berendsbouw</v>
          </cell>
          <cell r="I356" t="str">
            <v>Felland 7A</v>
          </cell>
          <cell r="J356" t="str">
            <v>9753 TA</v>
          </cell>
          <cell r="K356" t="str">
            <v>Haren</v>
          </cell>
          <cell r="N356" t="str">
            <v>info@berendsbouw.nl</v>
          </cell>
          <cell r="Q356">
            <v>30</v>
          </cell>
          <cell r="R356" t="str">
            <v>excl BTW</v>
          </cell>
          <cell r="W356" t="str">
            <v>02961</v>
          </cell>
        </row>
        <row r="357">
          <cell r="A357" t="str">
            <v>0298</v>
          </cell>
          <cell r="C357" t="str">
            <v>mevr.</v>
          </cell>
          <cell r="D357" t="str">
            <v>mevrouw</v>
          </cell>
          <cell r="E357" t="str">
            <v>Sants</v>
          </cell>
          <cell r="G357" t="str">
            <v>Herma</v>
          </cell>
          <cell r="H357" t="str">
            <v>VvE Rijnstraat 36, 38, 40, 42, 44, 46, 50, 54 en 58</v>
          </cell>
          <cell r="I357" t="str">
            <v xml:space="preserve">Rijnstraat 50 </v>
          </cell>
          <cell r="J357" t="str">
            <v>9725 EW</v>
          </cell>
          <cell r="K357" t="str">
            <v>Groningen</v>
          </cell>
          <cell r="N357" t="str">
            <v>hermasants@gmail.com</v>
          </cell>
          <cell r="O357" t="str">
            <v>Glasbewassing 9 woningen</v>
          </cell>
          <cell r="P357">
            <v>26</v>
          </cell>
          <cell r="Q357">
            <v>270</v>
          </cell>
          <cell r="R357" t="str">
            <v>incl BTW</v>
          </cell>
          <cell r="S357" t="str">
            <v>burenkorting 20%</v>
          </cell>
          <cell r="W357" t="str">
            <v>02983</v>
          </cell>
        </row>
        <row r="358">
          <cell r="A358" t="str">
            <v>0298</v>
          </cell>
          <cell r="C358" t="str">
            <v>dhr.</v>
          </cell>
          <cell r="D358" t="str">
            <v>heer</v>
          </cell>
          <cell r="E358" t="str">
            <v>Miedema</v>
          </cell>
          <cell r="G358" t="str">
            <v>Wim</v>
          </cell>
          <cell r="H358" t="str">
            <v xml:space="preserve"> </v>
          </cell>
          <cell r="I358" t="str">
            <v>Spinozalaan 5</v>
          </cell>
          <cell r="J358" t="str">
            <v>9752 NR</v>
          </cell>
          <cell r="K358" t="str">
            <v>Haren</v>
          </cell>
          <cell r="N358" t="str">
            <v>wimmiedema@ziggo.nl</v>
          </cell>
          <cell r="O358" t="str">
            <v>Reiniging houtwerk 's morgens uitvoeren.</v>
          </cell>
          <cell r="Q358">
            <v>200</v>
          </cell>
          <cell r="R358" t="str">
            <v>incl BTW</v>
          </cell>
          <cell r="W358" t="str">
            <v>02981</v>
          </cell>
        </row>
        <row r="359">
          <cell r="A359" t="str">
            <v>0298</v>
          </cell>
          <cell r="C359" t="str">
            <v>dhr.</v>
          </cell>
          <cell r="D359" t="str">
            <v>heer</v>
          </cell>
          <cell r="E359" t="str">
            <v>Miedema</v>
          </cell>
          <cell r="G359" t="str">
            <v>Wim</v>
          </cell>
          <cell r="H359" t="str">
            <v xml:space="preserve"> </v>
          </cell>
          <cell r="I359" t="str">
            <v>Spinozalaan 5</v>
          </cell>
          <cell r="J359" t="str">
            <v>9752 NR</v>
          </cell>
          <cell r="K359" t="str">
            <v>Haren</v>
          </cell>
          <cell r="N359" t="str">
            <v>wimmiedema@ziggo.nl</v>
          </cell>
          <cell r="O359" t="str">
            <v>Glasbewassing.</v>
          </cell>
          <cell r="Q359">
            <v>45</v>
          </cell>
          <cell r="R359" t="str">
            <v>incl BTW</v>
          </cell>
          <cell r="W359" t="str">
            <v>02982</v>
          </cell>
        </row>
        <row r="360">
          <cell r="A360" t="str">
            <v>0299</v>
          </cell>
          <cell r="C360" t="str">
            <v>dhr.</v>
          </cell>
          <cell r="D360" t="str">
            <v>heer</v>
          </cell>
          <cell r="E360" t="str">
            <v>Biemolt</v>
          </cell>
          <cell r="G360" t="str">
            <v>Marcel</v>
          </cell>
          <cell r="H360" t="str">
            <v xml:space="preserve"> </v>
          </cell>
          <cell r="I360" t="str">
            <v>Couperushof 18</v>
          </cell>
          <cell r="J360" t="str">
            <v>9752 HG</v>
          </cell>
          <cell r="K360" t="str">
            <v>Haren</v>
          </cell>
          <cell r="N360" t="str">
            <v>biemolt@hotmail.com</v>
          </cell>
          <cell r="P360">
            <v>8</v>
          </cell>
          <cell r="Q360">
            <v>25</v>
          </cell>
          <cell r="R360" t="str">
            <v>incl BTW</v>
          </cell>
          <cell r="W360" t="str">
            <v>02990</v>
          </cell>
        </row>
        <row r="361">
          <cell r="A361" t="str">
            <v>0300</v>
          </cell>
          <cell r="C361" t="str">
            <v>mevr.</v>
          </cell>
          <cell r="D361" t="str">
            <v>mevrouw</v>
          </cell>
          <cell r="E361" t="str">
            <v>Maurits</v>
          </cell>
          <cell r="H361" t="str">
            <v xml:space="preserve"> </v>
          </cell>
          <cell r="I361" t="str">
            <v>Rijksstraatweg 55</v>
          </cell>
          <cell r="J361" t="str">
            <v>9752 AC</v>
          </cell>
          <cell r="K361" t="str">
            <v>Haren</v>
          </cell>
          <cell r="R361" t="str">
            <v>incl BTW</v>
          </cell>
          <cell r="W361" t="str">
            <v>03000</v>
          </cell>
        </row>
        <row r="362">
          <cell r="A362" t="str">
            <v>0301</v>
          </cell>
          <cell r="C362" t="str">
            <v>dhr.</v>
          </cell>
          <cell r="D362" t="str">
            <v>heer</v>
          </cell>
          <cell r="E362" t="str">
            <v>Wit</v>
          </cell>
          <cell r="F362" t="str">
            <v>de</v>
          </cell>
          <cell r="G362" t="str">
            <v>Lexx</v>
          </cell>
          <cell r="H362" t="str">
            <v>Estuco</v>
          </cell>
          <cell r="I362" t="str">
            <v>Stettinweg 22</v>
          </cell>
          <cell r="J362" t="str">
            <v>9723 HD</v>
          </cell>
          <cell r="K362" t="str">
            <v>Groningen</v>
          </cell>
          <cell r="N362" t="str">
            <v>estuco@ziggo.nl</v>
          </cell>
          <cell r="Q362">
            <v>50</v>
          </cell>
          <cell r="R362" t="str">
            <v>excl BTW</v>
          </cell>
          <cell r="W362" t="str">
            <v>03010</v>
          </cell>
        </row>
        <row r="363">
          <cell r="A363" t="str">
            <v>0302</v>
          </cell>
          <cell r="C363" t="str">
            <v>fam.</v>
          </cell>
          <cell r="D363" t="str">
            <v>familie</v>
          </cell>
          <cell r="E363" t="str">
            <v>Oldeman</v>
          </cell>
          <cell r="G363" t="str">
            <v>Roelf en Martine</v>
          </cell>
          <cell r="H363" t="str">
            <v xml:space="preserve"> </v>
          </cell>
          <cell r="I363" t="str">
            <v>Klaproosweg 3</v>
          </cell>
          <cell r="J363" t="str">
            <v>9753 BT</v>
          </cell>
          <cell r="K363" t="str">
            <v>Haren</v>
          </cell>
          <cell r="N363" t="str">
            <v>roelf.martine@gmail.com</v>
          </cell>
          <cell r="Q363">
            <v>30</v>
          </cell>
          <cell r="R363" t="str">
            <v>incl BTW</v>
          </cell>
          <cell r="W363" t="str">
            <v>03020</v>
          </cell>
        </row>
        <row r="364">
          <cell r="A364" t="str">
            <v>0303</v>
          </cell>
          <cell r="C364" t="str">
            <v>mevr.</v>
          </cell>
          <cell r="D364" t="str">
            <v>mevrouw</v>
          </cell>
          <cell r="E364" t="str">
            <v>Hopman</v>
          </cell>
          <cell r="G364" t="str">
            <v>Hennie</v>
          </cell>
          <cell r="H364" t="str">
            <v xml:space="preserve"> </v>
          </cell>
          <cell r="I364" t="str">
            <v>Boterbloemweg 29</v>
          </cell>
          <cell r="J364" t="str">
            <v>9753 HH</v>
          </cell>
          <cell r="K364" t="str">
            <v>Haren</v>
          </cell>
          <cell r="N364" t="str">
            <v>hopmanhennie@gmail.com</v>
          </cell>
          <cell r="P364">
            <v>26</v>
          </cell>
          <cell r="Q364">
            <v>25</v>
          </cell>
          <cell r="R364" t="str">
            <v>incl BTW</v>
          </cell>
          <cell r="W364" t="str">
            <v>03030</v>
          </cell>
        </row>
        <row r="365">
          <cell r="A365" t="str">
            <v>0304</v>
          </cell>
          <cell r="C365" t="str">
            <v>mevr.</v>
          </cell>
          <cell r="D365" t="str">
            <v>mevrouw</v>
          </cell>
          <cell r="E365" t="str">
            <v>Brongers</v>
          </cell>
          <cell r="G365" t="str">
            <v>Frederiek</v>
          </cell>
          <cell r="H365" t="str">
            <v xml:space="preserve"> </v>
          </cell>
          <cell r="I365" t="str">
            <v xml:space="preserve">Bilderdijklaan </v>
          </cell>
          <cell r="N365" t="str">
            <v>frederiekb@hotmail.com</v>
          </cell>
          <cell r="O365" t="str">
            <v>Glasbewassing huisnrs. 2-10.</v>
          </cell>
          <cell r="P365">
            <v>20</v>
          </cell>
          <cell r="Q365">
            <v>112.5</v>
          </cell>
          <cell r="R365" t="str">
            <v>incl BTW</v>
          </cell>
          <cell r="W365" t="str">
            <v>03040</v>
          </cell>
        </row>
        <row r="366">
          <cell r="A366" t="str">
            <v>0305</v>
          </cell>
          <cell r="C366" t="str">
            <v>mevr.</v>
          </cell>
          <cell r="D366" t="str">
            <v>mevrouw</v>
          </cell>
          <cell r="E366" t="str">
            <v>Scheper</v>
          </cell>
          <cell r="G366" t="str">
            <v>M.</v>
          </cell>
          <cell r="H366" t="str">
            <v xml:space="preserve"> </v>
          </cell>
          <cell r="I366" t="str">
            <v>Remmingaweg 30</v>
          </cell>
          <cell r="J366" t="str">
            <v>9751 VR</v>
          </cell>
          <cell r="K366" t="str">
            <v>Haren</v>
          </cell>
          <cell r="N366" t="str">
            <v>mariettenota@gmail.com</v>
          </cell>
          <cell r="P366">
            <v>16</v>
          </cell>
          <cell r="Q366">
            <v>20</v>
          </cell>
          <cell r="R366" t="str">
            <v>incl BTW</v>
          </cell>
          <cell r="W366" t="str">
            <v>03050</v>
          </cell>
        </row>
        <row r="367">
          <cell r="A367" t="str">
            <v>0305</v>
          </cell>
          <cell r="C367" t="str">
            <v>mevr.</v>
          </cell>
          <cell r="D367" t="str">
            <v>mevrouw</v>
          </cell>
          <cell r="E367" t="str">
            <v>Scheper</v>
          </cell>
          <cell r="G367" t="str">
            <v>M.</v>
          </cell>
          <cell r="H367" t="str">
            <v xml:space="preserve"> </v>
          </cell>
          <cell r="I367" t="str">
            <v>Remmingaweg 30</v>
          </cell>
          <cell r="J367" t="str">
            <v>9751 VR</v>
          </cell>
          <cell r="K367" t="str">
            <v>Haren</v>
          </cell>
          <cell r="N367" t="str">
            <v>mariettenota@gmail.com</v>
          </cell>
          <cell r="O367" t="str">
            <v>Inclusief kunststofdelen.</v>
          </cell>
          <cell r="P367">
            <v>52</v>
          </cell>
          <cell r="R367" t="str">
            <v>incl BTW</v>
          </cell>
          <cell r="W367" t="str">
            <v>03051</v>
          </cell>
        </row>
        <row r="368">
          <cell r="A368" t="str">
            <v>0306</v>
          </cell>
          <cell r="C368" t="str">
            <v>dhr.</v>
          </cell>
          <cell r="D368" t="str">
            <v>heer</v>
          </cell>
          <cell r="E368" t="str">
            <v>Dokter</v>
          </cell>
          <cell r="G368" t="str">
            <v>G.</v>
          </cell>
          <cell r="H368" t="str">
            <v xml:space="preserve"> </v>
          </cell>
          <cell r="I368" t="str">
            <v>Remmingaweg 32</v>
          </cell>
          <cell r="J368" t="str">
            <v>9751 VR</v>
          </cell>
          <cell r="K368" t="str">
            <v>Haren</v>
          </cell>
          <cell r="N368" t="str">
            <v>gdokter@home.nl</v>
          </cell>
          <cell r="P368">
            <v>16</v>
          </cell>
          <cell r="Q368">
            <v>20</v>
          </cell>
          <cell r="R368" t="str">
            <v>incl BTW</v>
          </cell>
          <cell r="W368" t="str">
            <v>03060</v>
          </cell>
        </row>
        <row r="369">
          <cell r="A369" t="str">
            <v>0307</v>
          </cell>
          <cell r="C369" t="str">
            <v>dhr.</v>
          </cell>
          <cell r="D369" t="str">
            <v>heer</v>
          </cell>
          <cell r="E369" t="str">
            <v>Visscher</v>
          </cell>
          <cell r="G369" t="str">
            <v>Paul</v>
          </cell>
          <cell r="H369" t="str">
            <v>De Andere Leidekker</v>
          </cell>
          <cell r="I369" t="str">
            <v>Duinkerkenstraat 35A</v>
          </cell>
          <cell r="J369" t="str">
            <v>9723 BP</v>
          </cell>
          <cell r="K369" t="str">
            <v>Groningen</v>
          </cell>
          <cell r="N369" t="str">
            <v>info@deandereleidekker.nl</v>
          </cell>
          <cell r="P369">
            <v>12</v>
          </cell>
          <cell r="Q369">
            <v>80</v>
          </cell>
          <cell r="R369" t="str">
            <v>excl BTW</v>
          </cell>
          <cell r="W369" t="str">
            <v>03070</v>
          </cell>
        </row>
        <row r="370">
          <cell r="A370" t="str">
            <v>0308</v>
          </cell>
          <cell r="C370" t="str">
            <v>dhr.</v>
          </cell>
          <cell r="D370" t="str">
            <v>heer</v>
          </cell>
          <cell r="E370" t="str">
            <v>Eitens</v>
          </cell>
          <cell r="G370" t="str">
            <v>Erwin</v>
          </cell>
          <cell r="H370" t="str">
            <v xml:space="preserve"> </v>
          </cell>
          <cell r="I370" t="str">
            <v>Blekenweg 109</v>
          </cell>
          <cell r="J370" t="str">
            <v>9753 JR</v>
          </cell>
          <cell r="K370" t="str">
            <v>Haren</v>
          </cell>
          <cell r="N370" t="str">
            <v>erwineitens@gmail.com</v>
          </cell>
          <cell r="P370">
            <v>8</v>
          </cell>
          <cell r="Q370">
            <v>22.5</v>
          </cell>
          <cell r="R370" t="str">
            <v>incl BTW</v>
          </cell>
          <cell r="W370" t="str">
            <v>03080</v>
          </cell>
        </row>
        <row r="371">
          <cell r="A371" t="str">
            <v>0309</v>
          </cell>
          <cell r="C371" t="str">
            <v>mevr.</v>
          </cell>
          <cell r="D371" t="str">
            <v>mevrouw</v>
          </cell>
          <cell r="E371" t="str">
            <v>Elzenga</v>
          </cell>
          <cell r="G371" t="str">
            <v>Denise</v>
          </cell>
          <cell r="H371" t="str">
            <v xml:space="preserve"> </v>
          </cell>
          <cell r="I371" t="str">
            <v>De Vennen 24</v>
          </cell>
          <cell r="J371" t="str">
            <v>9755 PS</v>
          </cell>
          <cell r="K371" t="str">
            <v>Onnen</v>
          </cell>
          <cell r="Q371">
            <v>20</v>
          </cell>
          <cell r="R371" t="str">
            <v>incl BTW</v>
          </cell>
          <cell r="W371" t="str">
            <v>03090</v>
          </cell>
        </row>
        <row r="372">
          <cell r="A372" t="str">
            <v>0310</v>
          </cell>
          <cell r="C372" t="str">
            <v>mevr.</v>
          </cell>
          <cell r="D372" t="str">
            <v>mevrouw</v>
          </cell>
          <cell r="E372" t="str">
            <v>Haan</v>
          </cell>
          <cell r="F372" t="str">
            <v>de</v>
          </cell>
          <cell r="G372" t="str">
            <v>Daphne</v>
          </cell>
          <cell r="H372" t="str">
            <v>Bistro Heerlijk</v>
          </cell>
          <cell r="I372" t="str">
            <v>Eemke van der Veenpad 1</v>
          </cell>
          <cell r="J372" t="str">
            <v>9752 JZ</v>
          </cell>
          <cell r="K372" t="str">
            <v>Haren</v>
          </cell>
          <cell r="N372" t="str">
            <v>info@bistroheerlijk.nl</v>
          </cell>
          <cell r="P372">
            <v>4</v>
          </cell>
          <cell r="Q372">
            <v>108.9</v>
          </cell>
          <cell r="R372" t="str">
            <v>incl BTW</v>
          </cell>
          <cell r="W372" t="str">
            <v>03100</v>
          </cell>
        </row>
        <row r="373">
          <cell r="A373" t="str">
            <v>0310</v>
          </cell>
          <cell r="C373" t="str">
            <v>mevr.</v>
          </cell>
          <cell r="D373" t="str">
            <v>mevrouw</v>
          </cell>
          <cell r="E373" t="str">
            <v>Haan</v>
          </cell>
          <cell r="F373" t="str">
            <v>de</v>
          </cell>
          <cell r="G373" t="str">
            <v>Daphne</v>
          </cell>
          <cell r="H373" t="str">
            <v>Bistro Heerlijk</v>
          </cell>
          <cell r="I373" t="str">
            <v>Eemke van der Veenpad 1</v>
          </cell>
          <cell r="J373" t="str">
            <v>9752 JZ</v>
          </cell>
          <cell r="K373" t="str">
            <v>Haren</v>
          </cell>
          <cell r="N373" t="str">
            <v>info@bistroheerlijk.nl</v>
          </cell>
          <cell r="P373">
            <v>8</v>
          </cell>
          <cell r="Q373">
            <v>25</v>
          </cell>
          <cell r="R373" t="str">
            <v>incl BTW</v>
          </cell>
          <cell r="W373" t="str">
            <v>03101</v>
          </cell>
        </row>
        <row r="374">
          <cell r="A374" t="str">
            <v>0311</v>
          </cell>
          <cell r="C374" t="str">
            <v>mevr.</v>
          </cell>
          <cell r="D374" t="str">
            <v>mevrouw</v>
          </cell>
          <cell r="E374" t="str">
            <v>Oude Lansink-Hartgring</v>
          </cell>
          <cell r="G374" t="str">
            <v>Annemieke</v>
          </cell>
          <cell r="H374" t="str">
            <v xml:space="preserve"> </v>
          </cell>
          <cell r="I374" t="str">
            <v>Oosterweg 11</v>
          </cell>
          <cell r="J374" t="str">
            <v>9751 PA</v>
          </cell>
          <cell r="K374" t="str">
            <v>Haren</v>
          </cell>
          <cell r="N374" t="str">
            <v>ahartgring@hotmail.com</v>
          </cell>
          <cell r="P374">
            <v>16</v>
          </cell>
          <cell r="Q374">
            <v>50</v>
          </cell>
          <cell r="R374" t="str">
            <v>incl BTW</v>
          </cell>
          <cell r="W374" t="str">
            <v>03110</v>
          </cell>
        </row>
        <row r="375">
          <cell r="A375" t="str">
            <v>0312</v>
          </cell>
          <cell r="C375" t="str">
            <v>mevr.</v>
          </cell>
          <cell r="D375" t="str">
            <v>mevrouw</v>
          </cell>
          <cell r="E375" t="str">
            <v>Poelstra</v>
          </cell>
          <cell r="G375" t="str">
            <v>Loekie</v>
          </cell>
          <cell r="H375" t="str">
            <v xml:space="preserve"> </v>
          </cell>
          <cell r="I375" t="str">
            <v>De Westerd 1</v>
          </cell>
          <cell r="J375" t="str">
            <v>9321 AJ</v>
          </cell>
          <cell r="K375" t="str">
            <v>Peize</v>
          </cell>
          <cell r="N375" t="str">
            <v>loekie.poelstra@gmail.com</v>
          </cell>
          <cell r="O375" t="str">
            <v>Reiniging terras.</v>
          </cell>
          <cell r="Q375">
            <v>72</v>
          </cell>
          <cell r="R375" t="str">
            <v>incl BTW</v>
          </cell>
          <cell r="W375" t="str">
            <v>03129</v>
          </cell>
        </row>
        <row r="376">
          <cell r="A376" t="str">
            <v>0312</v>
          </cell>
          <cell r="C376" t="str">
            <v>mevr.</v>
          </cell>
          <cell r="D376" t="str">
            <v>mevrouw</v>
          </cell>
          <cell r="E376" t="str">
            <v>Poelstra</v>
          </cell>
          <cell r="G376" t="str">
            <v>Loekie</v>
          </cell>
          <cell r="H376" t="str">
            <v xml:space="preserve"> </v>
          </cell>
          <cell r="I376" t="str">
            <v>De Westerd 1</v>
          </cell>
          <cell r="J376" t="str">
            <v>9321 AJ</v>
          </cell>
          <cell r="K376" t="str">
            <v>Peize</v>
          </cell>
          <cell r="N376" t="str">
            <v>loekie.poelstra@gmail.com</v>
          </cell>
          <cell r="O376" t="str">
            <v>Reiniging zonnepanelen.</v>
          </cell>
          <cell r="Q376">
            <v>43</v>
          </cell>
          <cell r="R376" t="str">
            <v>incl BTW</v>
          </cell>
          <cell r="W376" t="str">
            <v>03122</v>
          </cell>
        </row>
        <row r="377">
          <cell r="A377" t="str">
            <v>0312</v>
          </cell>
          <cell r="C377" t="str">
            <v>mevr.</v>
          </cell>
          <cell r="D377" t="str">
            <v>mevrouw</v>
          </cell>
          <cell r="E377" t="str">
            <v>Poelstra</v>
          </cell>
          <cell r="G377" t="str">
            <v>Loekie</v>
          </cell>
          <cell r="H377" t="str">
            <v xml:space="preserve"> </v>
          </cell>
          <cell r="I377" t="str">
            <v>De Westerd 1</v>
          </cell>
          <cell r="J377" t="str">
            <v>9321 AJ</v>
          </cell>
          <cell r="K377" t="str">
            <v>Peize</v>
          </cell>
          <cell r="N377" t="str">
            <v>loekie.poelstra@gmail.com</v>
          </cell>
          <cell r="Q377">
            <v>35</v>
          </cell>
          <cell r="R377" t="str">
            <v>incl BTW</v>
          </cell>
          <cell r="W377" t="str">
            <v>03123</v>
          </cell>
        </row>
        <row r="378">
          <cell r="A378" t="str">
            <v>0312</v>
          </cell>
          <cell r="C378" t="str">
            <v>mevr.</v>
          </cell>
          <cell r="D378" t="str">
            <v>mevrouw</v>
          </cell>
          <cell r="E378" t="str">
            <v>Poelstra</v>
          </cell>
          <cell r="G378" t="str">
            <v>Loekie</v>
          </cell>
          <cell r="H378" t="str">
            <v xml:space="preserve"> </v>
          </cell>
          <cell r="I378" t="str">
            <v>De Westerd 1</v>
          </cell>
          <cell r="J378" t="str">
            <v>9321 AJ</v>
          </cell>
          <cell r="K378" t="str">
            <v>Peize</v>
          </cell>
          <cell r="N378" t="str">
            <v>loekie.poelstra@gmail.com</v>
          </cell>
          <cell r="O378" t="str">
            <v>Glasbewassing.</v>
          </cell>
          <cell r="P378">
            <v>8</v>
          </cell>
          <cell r="Q378">
            <v>30</v>
          </cell>
          <cell r="R378" t="str">
            <v>incl BTW</v>
          </cell>
          <cell r="W378" t="str">
            <v>03120</v>
          </cell>
        </row>
        <row r="379">
          <cell r="A379" t="str">
            <v>0313</v>
          </cell>
          <cell r="C379" t="str">
            <v>mevr.</v>
          </cell>
          <cell r="D379" t="str">
            <v>mevrouw</v>
          </cell>
          <cell r="E379" t="str">
            <v xml:space="preserve">Meij </v>
          </cell>
          <cell r="F379" t="str">
            <v xml:space="preserve">van der </v>
          </cell>
          <cell r="G379" t="str">
            <v>Tineke</v>
          </cell>
          <cell r="H379" t="str">
            <v xml:space="preserve"> </v>
          </cell>
          <cell r="I379" t="str">
            <v>Meerweg 85</v>
          </cell>
          <cell r="J379" t="str">
            <v>9752 JD</v>
          </cell>
          <cell r="K379" t="str">
            <v>Haren</v>
          </cell>
          <cell r="N379" t="str">
            <v>tvdmeij@icloud.com</v>
          </cell>
          <cell r="O379" t="str">
            <v>serre binnen en buiten</v>
          </cell>
          <cell r="Q379">
            <v>200</v>
          </cell>
          <cell r="R379" t="str">
            <v>incl BTW</v>
          </cell>
          <cell r="W379" t="str">
            <v>03130</v>
          </cell>
        </row>
        <row r="380">
          <cell r="A380" t="str">
            <v>0313</v>
          </cell>
          <cell r="C380" t="str">
            <v>mevr.</v>
          </cell>
          <cell r="D380" t="str">
            <v>mevrouw</v>
          </cell>
          <cell r="E380" t="str">
            <v>Meij</v>
          </cell>
          <cell r="F380" t="str">
            <v>van der</v>
          </cell>
          <cell r="G380" t="str">
            <v>Tineke</v>
          </cell>
          <cell r="I380" t="str">
            <v>Meerweg 85</v>
          </cell>
          <cell r="J380" t="str">
            <v>9752 JD</v>
          </cell>
          <cell r="K380" t="str">
            <v>Haren</v>
          </cell>
          <cell r="N380" t="str">
            <v>e.echternach@me.com</v>
          </cell>
          <cell r="O380" t="str">
            <v>serrie buiten</v>
          </cell>
          <cell r="Q380">
            <v>100</v>
          </cell>
          <cell r="R380" t="str">
            <v>incl BTW</v>
          </cell>
          <cell r="W380" t="str">
            <v>03131</v>
          </cell>
        </row>
        <row r="381">
          <cell r="A381" t="str">
            <v>0314</v>
          </cell>
          <cell r="C381" t="str">
            <v>mevr.</v>
          </cell>
          <cell r="D381" t="str">
            <v>mevrouw</v>
          </cell>
          <cell r="E381" t="str">
            <v>Koops van 't Jagt</v>
          </cell>
          <cell r="G381" t="str">
            <v>Yvonne</v>
          </cell>
          <cell r="H381" t="str">
            <v xml:space="preserve"> </v>
          </cell>
          <cell r="I381" t="str">
            <v>Hofstedenlaan 22</v>
          </cell>
          <cell r="J381" t="str">
            <v>9301 RW</v>
          </cell>
          <cell r="K381" t="str">
            <v>Roden</v>
          </cell>
          <cell r="N381" t="str">
            <v>yvonne.koopsvantjagt@gmail.com</v>
          </cell>
          <cell r="Q381">
            <v>65</v>
          </cell>
          <cell r="R381" t="str">
            <v>incl BTW</v>
          </cell>
          <cell r="W381" t="str">
            <v>03140</v>
          </cell>
        </row>
        <row r="382">
          <cell r="A382" t="str">
            <v>0315</v>
          </cell>
          <cell r="C382" t="str">
            <v>dhr.</v>
          </cell>
          <cell r="D382" t="str">
            <v>heer</v>
          </cell>
          <cell r="E382" t="str">
            <v>Derksen</v>
          </cell>
          <cell r="F382" t="str">
            <v xml:space="preserve"> </v>
          </cell>
          <cell r="G382" t="str">
            <v>F.J.</v>
          </cell>
          <cell r="H382" t="str">
            <v xml:space="preserve"> </v>
          </cell>
          <cell r="I382" t="str">
            <v>Oude Middelhorst 81</v>
          </cell>
          <cell r="J382" t="str">
            <v>9751 TK</v>
          </cell>
          <cell r="K382" t="str">
            <v>Haren</v>
          </cell>
          <cell r="Q382">
            <v>150</v>
          </cell>
          <cell r="R382" t="str">
            <v>incl BTW</v>
          </cell>
          <cell r="W382" t="str">
            <v>03150</v>
          </cell>
        </row>
        <row r="383">
          <cell r="A383" t="str">
            <v>0316</v>
          </cell>
          <cell r="C383" t="str">
            <v>dhr.</v>
          </cell>
          <cell r="D383" t="str">
            <v>heer</v>
          </cell>
          <cell r="E383" t="str">
            <v>Heerema</v>
          </cell>
          <cell r="G383" t="str">
            <v>Martin</v>
          </cell>
          <cell r="H383" t="str">
            <v xml:space="preserve"> </v>
          </cell>
          <cell r="I383" t="str">
            <v>Tuindorpweg 38</v>
          </cell>
          <cell r="J383" t="str">
            <v>9753 JD</v>
          </cell>
          <cell r="K383" t="str">
            <v>Haren</v>
          </cell>
          <cell r="Q383">
            <v>20</v>
          </cell>
          <cell r="R383" t="str">
            <v>incl BTW</v>
          </cell>
          <cell r="W383" t="str">
            <v>03160</v>
          </cell>
        </row>
        <row r="384">
          <cell r="A384" t="str">
            <v>0317</v>
          </cell>
          <cell r="C384" t="str">
            <v>mevr.</v>
          </cell>
          <cell r="D384" t="str">
            <v>mevrouw</v>
          </cell>
          <cell r="G384" t="str">
            <v>Janneke</v>
          </cell>
          <cell r="H384" t="str">
            <v xml:space="preserve"> </v>
          </cell>
          <cell r="I384" t="str">
            <v>Scheperweg 35</v>
          </cell>
          <cell r="J384" t="str">
            <v>9751 RN</v>
          </cell>
          <cell r="K384" t="str">
            <v>Haren</v>
          </cell>
          <cell r="Q384">
            <v>25</v>
          </cell>
          <cell r="R384" t="str">
            <v>incl BTW</v>
          </cell>
          <cell r="W384" t="str">
            <v>03170</v>
          </cell>
        </row>
        <row r="385">
          <cell r="A385" t="str">
            <v>0318</v>
          </cell>
          <cell r="D385" t="str">
            <v/>
          </cell>
          <cell r="H385" t="str">
            <v xml:space="preserve"> </v>
          </cell>
          <cell r="I385" t="str">
            <v>Uranusstraat 63</v>
          </cell>
          <cell r="J385" t="str">
            <v>9742 JV</v>
          </cell>
          <cell r="K385" t="str">
            <v>Groningen</v>
          </cell>
          <cell r="Q385">
            <v>100</v>
          </cell>
          <cell r="R385" t="str">
            <v>incl BTW</v>
          </cell>
          <cell r="W385" t="str">
            <v>03180</v>
          </cell>
        </row>
        <row r="386">
          <cell r="A386" t="str">
            <v>0319</v>
          </cell>
          <cell r="C386" t="str">
            <v>dhr.</v>
          </cell>
          <cell r="D386" t="str">
            <v>heer</v>
          </cell>
          <cell r="E386" t="str">
            <v>Klinkspoor</v>
          </cell>
          <cell r="G386" t="str">
            <v>Michel</v>
          </cell>
          <cell r="H386" t="str">
            <v xml:space="preserve"> </v>
          </cell>
          <cell r="I386" t="str">
            <v>Westerse drift 90</v>
          </cell>
          <cell r="J386" t="str">
            <v>9752 LK</v>
          </cell>
          <cell r="K386" t="str">
            <v>Haren</v>
          </cell>
          <cell r="Q386">
            <v>30</v>
          </cell>
          <cell r="R386" t="str">
            <v>incl BTW</v>
          </cell>
          <cell r="W386" t="str">
            <v>03190</v>
          </cell>
        </row>
        <row r="387">
          <cell r="A387" t="str">
            <v>0320</v>
          </cell>
          <cell r="C387" t="str">
            <v>mevr.</v>
          </cell>
          <cell r="D387" t="str">
            <v>mevrouw</v>
          </cell>
          <cell r="E387" t="str">
            <v>Meijer</v>
          </cell>
          <cell r="G387" t="str">
            <v>Elisabeth</v>
          </cell>
          <cell r="I387" t="str">
            <v>Slauerhofflaan 78</v>
          </cell>
          <cell r="J387" t="str">
            <v>9752 HD</v>
          </cell>
          <cell r="K387" t="str">
            <v>Haren</v>
          </cell>
          <cell r="N387" t="str">
            <v>meijerelizabeth@home.nl</v>
          </cell>
          <cell r="Q387">
            <v>15</v>
          </cell>
          <cell r="R387" t="str">
            <v>incl BTW</v>
          </cell>
          <cell r="W387" t="str">
            <v>03200</v>
          </cell>
        </row>
        <row r="388">
          <cell r="A388" t="str">
            <v>0321</v>
          </cell>
          <cell r="C388" t="str">
            <v>mevr.</v>
          </cell>
          <cell r="D388" t="str">
            <v>mevrouw</v>
          </cell>
          <cell r="E388" t="str">
            <v>Bloemink</v>
          </cell>
          <cell r="G388" t="str">
            <v>Rianne</v>
          </cell>
          <cell r="I388" t="str">
            <v>Honderdspint 2</v>
          </cell>
          <cell r="J388" t="str">
            <v>9751 WN</v>
          </cell>
          <cell r="K388" t="str">
            <v>Haren</v>
          </cell>
          <cell r="N388" t="str">
            <v>rs.bloemink@gmail.com</v>
          </cell>
          <cell r="Q388">
            <v>20</v>
          </cell>
          <cell r="R388" t="str">
            <v>incl BTW</v>
          </cell>
          <cell r="S388" t="str">
            <v>burenkorting toegepast</v>
          </cell>
          <cell r="W388" t="str">
            <v>03210</v>
          </cell>
        </row>
        <row r="389">
          <cell r="A389" t="str">
            <v>0322</v>
          </cell>
          <cell r="C389" t="str">
            <v>fam.</v>
          </cell>
          <cell r="D389" t="str">
            <v>familie</v>
          </cell>
          <cell r="E389" t="str">
            <v>Baarsma</v>
          </cell>
          <cell r="I389" t="str">
            <v>Honderdspint 4</v>
          </cell>
          <cell r="J389" t="str">
            <v>9751 WN</v>
          </cell>
          <cell r="K389" t="str">
            <v>Haren</v>
          </cell>
          <cell r="N389" t="str">
            <v>sara.roscioni@gmail.com</v>
          </cell>
          <cell r="P389">
            <v>10</v>
          </cell>
          <cell r="Q389">
            <v>22.5</v>
          </cell>
          <cell r="R389" t="str">
            <v>incl BTW</v>
          </cell>
          <cell r="S389" t="str">
            <v>burenkorting toegepast</v>
          </cell>
          <cell r="W389" t="str">
            <v>03220</v>
          </cell>
        </row>
        <row r="390">
          <cell r="A390" t="str">
            <v>0323</v>
          </cell>
          <cell r="C390" t="str">
            <v>dhr.</v>
          </cell>
          <cell r="D390" t="str">
            <v>heer</v>
          </cell>
          <cell r="E390" t="str">
            <v>Wittermans</v>
          </cell>
          <cell r="G390" t="str">
            <v>R.P</v>
          </cell>
          <cell r="I390" t="str">
            <v>Honderdspint 6</v>
          </cell>
          <cell r="J390" t="str">
            <v>9751 WN</v>
          </cell>
          <cell r="K390" t="str">
            <v>Haren</v>
          </cell>
          <cell r="P390">
            <v>10</v>
          </cell>
          <cell r="Q390">
            <v>22.5</v>
          </cell>
          <cell r="R390" t="str">
            <v>incl BTW</v>
          </cell>
          <cell r="S390" t="str">
            <v>burenkorting toegepast</v>
          </cell>
          <cell r="W390" t="str">
            <v>03230</v>
          </cell>
        </row>
        <row r="391">
          <cell r="A391" t="str">
            <v>0324</v>
          </cell>
          <cell r="C391" t="str">
            <v>fam.</v>
          </cell>
          <cell r="D391" t="str">
            <v>familie</v>
          </cell>
          <cell r="I391" t="str">
            <v>Honderdspint 10</v>
          </cell>
          <cell r="J391" t="str">
            <v>9751 WN</v>
          </cell>
          <cell r="K391" t="str">
            <v>Haren</v>
          </cell>
          <cell r="P391">
            <v>10</v>
          </cell>
          <cell r="Q391">
            <v>22.5</v>
          </cell>
          <cell r="R391" t="str">
            <v>incl BTW</v>
          </cell>
          <cell r="S391" t="str">
            <v>burenkorting toegepast</v>
          </cell>
          <cell r="W391" t="str">
            <v>03240</v>
          </cell>
        </row>
        <row r="392">
          <cell r="A392" t="str">
            <v>0325</v>
          </cell>
          <cell r="C392" t="str">
            <v>mevr.</v>
          </cell>
          <cell r="D392" t="str">
            <v>mevrouw</v>
          </cell>
          <cell r="E392" t="str">
            <v>Bloeming</v>
          </cell>
          <cell r="G392" t="str">
            <v>Anita</v>
          </cell>
          <cell r="H392" t="str">
            <v xml:space="preserve"> </v>
          </cell>
          <cell r="I392" t="str">
            <v>Borghoornsweg 58</v>
          </cell>
          <cell r="J392" t="str">
            <v>9468 EL</v>
          </cell>
          <cell r="K392" t="str">
            <v>Annen</v>
          </cell>
          <cell r="N392" t="str">
            <v>anitabloeming@live.nl</v>
          </cell>
          <cell r="O392" t="str">
            <v>opgezegd-verhuisd! 15-12-2019</v>
          </cell>
          <cell r="Q392">
            <v>25</v>
          </cell>
          <cell r="R392" t="str">
            <v>incl BTW</v>
          </cell>
          <cell r="W392" t="str">
            <v>03250</v>
          </cell>
        </row>
        <row r="393">
          <cell r="A393" t="str">
            <v>0326</v>
          </cell>
          <cell r="C393" t="str">
            <v>dhr.</v>
          </cell>
          <cell r="D393" t="str">
            <v>heer</v>
          </cell>
          <cell r="E393" t="str">
            <v>Kruiser</v>
          </cell>
          <cell r="G393" t="str">
            <v>Erik</v>
          </cell>
          <cell r="H393" t="str">
            <v xml:space="preserve"> </v>
          </cell>
          <cell r="I393" t="str">
            <v>Madame Curiestraat 191</v>
          </cell>
          <cell r="K393" t="str">
            <v>Groningen</v>
          </cell>
          <cell r="P393">
            <v>12</v>
          </cell>
          <cell r="Q393">
            <v>15</v>
          </cell>
          <cell r="R393" t="str">
            <v>incl BTW</v>
          </cell>
          <cell r="W393" t="str">
            <v>03260</v>
          </cell>
        </row>
        <row r="394">
          <cell r="A394" t="str">
            <v>0327</v>
          </cell>
          <cell r="C394" t="str">
            <v>mevr.</v>
          </cell>
          <cell r="D394" t="str">
            <v>mevrouw</v>
          </cell>
          <cell r="E394" t="str">
            <v>Akker</v>
          </cell>
          <cell r="I394" t="str">
            <v>Multatulilaan 60</v>
          </cell>
          <cell r="J394" t="str">
            <v>9752 GG</v>
          </cell>
          <cell r="K394" t="str">
            <v>Haren</v>
          </cell>
          <cell r="N394" t="str">
            <v>a.c.molenaar@home.nl</v>
          </cell>
          <cell r="Q394">
            <v>10</v>
          </cell>
          <cell r="R394" t="str">
            <v>incl BTW</v>
          </cell>
          <cell r="W394" t="str">
            <v>03270</v>
          </cell>
        </row>
        <row r="395">
          <cell r="A395" t="str">
            <v>0328</v>
          </cell>
          <cell r="C395" t="str">
            <v>mevr.</v>
          </cell>
          <cell r="D395" t="str">
            <v>mevrouw</v>
          </cell>
          <cell r="H395" t="str">
            <v xml:space="preserve"> </v>
          </cell>
          <cell r="I395" t="str">
            <v>Het Logement 2</v>
          </cell>
          <cell r="J395" t="str">
            <v>9363 KM</v>
          </cell>
          <cell r="K395" t="str">
            <v>Marum</v>
          </cell>
          <cell r="Q395">
            <v>150</v>
          </cell>
          <cell r="R395" t="str">
            <v>incl BTW</v>
          </cell>
          <cell r="W395" t="str">
            <v>03280</v>
          </cell>
        </row>
        <row r="396">
          <cell r="A396" t="str">
            <v>0329</v>
          </cell>
          <cell r="C396" t="str">
            <v>mevr.</v>
          </cell>
          <cell r="D396" t="str">
            <v>mevrouw</v>
          </cell>
          <cell r="E396" t="str">
            <v>Haan</v>
          </cell>
          <cell r="F396" t="str">
            <v xml:space="preserve"> </v>
          </cell>
          <cell r="G396" t="str">
            <v>Jacqueline</v>
          </cell>
          <cell r="I396" t="str">
            <v>Paterswoldseweg 736</v>
          </cell>
          <cell r="J396" t="str">
            <v>9728 BL</v>
          </cell>
          <cell r="K396" t="str">
            <v>Groningen</v>
          </cell>
          <cell r="P396">
            <v>8</v>
          </cell>
          <cell r="Q396">
            <v>12.5</v>
          </cell>
          <cell r="R396" t="str">
            <v>incl BTW</v>
          </cell>
          <cell r="W396" t="str">
            <v>03290</v>
          </cell>
        </row>
        <row r="397">
          <cell r="A397" t="str">
            <v>0330</v>
          </cell>
          <cell r="C397" t="str">
            <v>dhr.</v>
          </cell>
          <cell r="D397" t="str">
            <v>heer</v>
          </cell>
          <cell r="E397" t="str">
            <v>Veenstra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>Paterswoldseweg 738</v>
          </cell>
          <cell r="J397" t="str">
            <v>9728 BL</v>
          </cell>
          <cell r="K397" t="str">
            <v>Groningen</v>
          </cell>
          <cell r="P397">
            <v>8</v>
          </cell>
          <cell r="Q397">
            <v>15</v>
          </cell>
          <cell r="R397" t="str">
            <v>incl BTW</v>
          </cell>
          <cell r="W397" t="str">
            <v>03300</v>
          </cell>
        </row>
        <row r="398">
          <cell r="A398" t="str">
            <v>0331</v>
          </cell>
          <cell r="C398" t="str">
            <v>mevr.</v>
          </cell>
          <cell r="D398" t="str">
            <v>mevrouw</v>
          </cell>
          <cell r="I398" t="str">
            <v>Paterswoldseweg 425</v>
          </cell>
          <cell r="J398" t="str">
            <v>9728 AN</v>
          </cell>
          <cell r="K398" t="str">
            <v>Groningen</v>
          </cell>
          <cell r="P398">
            <v>8</v>
          </cell>
          <cell r="Q398">
            <v>15</v>
          </cell>
          <cell r="R398" t="str">
            <v>incl BTW</v>
          </cell>
          <cell r="W398" t="str">
            <v>03310</v>
          </cell>
        </row>
        <row r="399">
          <cell r="A399" t="str">
            <v>0332</v>
          </cell>
          <cell r="C399" t="str">
            <v>mevr.</v>
          </cell>
          <cell r="D399" t="str">
            <v>mevrouw</v>
          </cell>
          <cell r="E399" t="str">
            <v>Jong</v>
          </cell>
          <cell r="F399" t="str">
            <v>de</v>
          </cell>
          <cell r="G399" t="str">
            <v xml:space="preserve">Joyce </v>
          </cell>
          <cell r="H399" t="str">
            <v xml:space="preserve"> </v>
          </cell>
          <cell r="I399" t="str">
            <v>Meindert Hobbemastraat 56</v>
          </cell>
          <cell r="J399" t="str">
            <v>9601 JL</v>
          </cell>
          <cell r="K399" t="str">
            <v>Hoogezand</v>
          </cell>
          <cell r="N399" t="str">
            <v>joycedejong96@msn.com</v>
          </cell>
          <cell r="P399">
            <v>6</v>
          </cell>
          <cell r="Q399">
            <v>25</v>
          </cell>
          <cell r="R399" t="str">
            <v>incl BTW</v>
          </cell>
          <cell r="W399" t="str">
            <v>03320</v>
          </cell>
        </row>
        <row r="400">
          <cell r="A400" t="str">
            <v>0333</v>
          </cell>
          <cell r="C400" t="str">
            <v>dhr.</v>
          </cell>
          <cell r="D400" t="str">
            <v>heer</v>
          </cell>
          <cell r="E400" t="str">
            <v>Oostebring</v>
          </cell>
          <cell r="F400" t="str">
            <v xml:space="preserve"> </v>
          </cell>
          <cell r="G400" t="str">
            <v>Peter</v>
          </cell>
          <cell r="H400" t="str">
            <v xml:space="preserve"> </v>
          </cell>
          <cell r="I400" t="str">
            <v>Bilderdijklaan 60</v>
          </cell>
          <cell r="J400" t="str">
            <v>9602 AM</v>
          </cell>
          <cell r="K400" t="str">
            <v>Hoogezand</v>
          </cell>
          <cell r="N400" t="str">
            <v>oostebring-osie@hotmail.com</v>
          </cell>
          <cell r="Q400">
            <v>30</v>
          </cell>
          <cell r="R400" t="str">
            <v>incl BTW</v>
          </cell>
          <cell r="W400" t="str">
            <v>03330</v>
          </cell>
        </row>
        <row r="401">
          <cell r="A401" t="str">
            <v>0334</v>
          </cell>
          <cell r="C401" t="str">
            <v>mevr.</v>
          </cell>
          <cell r="D401" t="str">
            <v>mevrouw</v>
          </cell>
          <cell r="E401" t="str">
            <v>Leij</v>
          </cell>
          <cell r="F401" t="str">
            <v>van der</v>
          </cell>
          <cell r="G401" t="str">
            <v>Gerdie</v>
          </cell>
          <cell r="I401" t="str">
            <v>Felland 34</v>
          </cell>
          <cell r="J401" t="str">
            <v>9755 TC</v>
          </cell>
          <cell r="K401" t="str">
            <v>Onnen</v>
          </cell>
          <cell r="N401" t="str">
            <v>gerdievanderleij@gmail.com</v>
          </cell>
          <cell r="O401" t="str">
            <v>Houtwerk rondom het huis 35 ex p/u</v>
          </cell>
          <cell r="Q401">
            <v>157.5</v>
          </cell>
          <cell r="R401" t="str">
            <v>excl BTW</v>
          </cell>
          <cell r="W401" t="str">
            <v>03341</v>
          </cell>
        </row>
        <row r="402">
          <cell r="A402" t="str">
            <v>0334</v>
          </cell>
          <cell r="C402" t="str">
            <v>mevr.</v>
          </cell>
          <cell r="D402" t="str">
            <v>mevrouw</v>
          </cell>
          <cell r="E402" t="str">
            <v>Leij</v>
          </cell>
          <cell r="F402" t="str">
            <v xml:space="preserve">van der </v>
          </cell>
          <cell r="G402" t="str">
            <v>Gerdie</v>
          </cell>
          <cell r="H402" t="str">
            <v xml:space="preserve"> </v>
          </cell>
          <cell r="I402" t="str">
            <v>Felland 34</v>
          </cell>
          <cell r="J402" t="str">
            <v>9755 TC</v>
          </cell>
          <cell r="K402" t="str">
            <v>Onnen</v>
          </cell>
          <cell r="N402" t="str">
            <v>gerdievanderleij@gmail.com</v>
          </cell>
          <cell r="P402">
            <v>12</v>
          </cell>
          <cell r="Q402">
            <v>50</v>
          </cell>
          <cell r="R402" t="str">
            <v>incl BTW</v>
          </cell>
          <cell r="W402" t="str">
            <v>03340</v>
          </cell>
        </row>
        <row r="403">
          <cell r="A403" t="str">
            <v>0335</v>
          </cell>
          <cell r="C403" t="str">
            <v>mevr.</v>
          </cell>
          <cell r="D403" t="str">
            <v>mevrouw</v>
          </cell>
          <cell r="E403" t="str">
            <v>West</v>
          </cell>
          <cell r="F403" t="str">
            <v>van der</v>
          </cell>
          <cell r="G403" t="str">
            <v>Jeannet</v>
          </cell>
          <cell r="H403" t="str">
            <v xml:space="preserve"> </v>
          </cell>
          <cell r="I403" t="str">
            <v>Dalweg 3</v>
          </cell>
          <cell r="J403" t="str">
            <v>9755 TJ</v>
          </cell>
          <cell r="K403" t="str">
            <v>Onnen</v>
          </cell>
          <cell r="N403" t="str">
            <v>jvdwest@live.nl</v>
          </cell>
          <cell r="Q403">
            <v>35</v>
          </cell>
          <cell r="R403" t="str">
            <v>incl BTW</v>
          </cell>
          <cell r="W403" t="str">
            <v>03350</v>
          </cell>
        </row>
        <row r="404">
          <cell r="A404" t="str">
            <v>0336</v>
          </cell>
          <cell r="C404" t="str">
            <v>mevr.</v>
          </cell>
          <cell r="D404" t="str">
            <v>mevrouw</v>
          </cell>
          <cell r="E404" t="str">
            <v>Huubers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>Westeind 6</v>
          </cell>
          <cell r="J404" t="str">
            <v>9337 TA</v>
          </cell>
          <cell r="K404" t="str">
            <v>Westervelde</v>
          </cell>
          <cell r="Q404">
            <v>30</v>
          </cell>
          <cell r="R404" t="str">
            <v>incl BTW</v>
          </cell>
          <cell r="W404" t="str">
            <v>03360</v>
          </cell>
        </row>
        <row r="405">
          <cell r="A405" t="str">
            <v>0337</v>
          </cell>
          <cell r="C405" t="str">
            <v>mevr.</v>
          </cell>
          <cell r="D405" t="str">
            <v>mevrouw</v>
          </cell>
          <cell r="E405" t="str">
            <v>Bruijne</v>
          </cell>
          <cell r="F405" t="str">
            <v>de</v>
          </cell>
          <cell r="G405" t="str">
            <v>Jacobien</v>
          </cell>
          <cell r="H405" t="str">
            <v xml:space="preserve"> </v>
          </cell>
          <cell r="I405" t="str">
            <v>Zuidveld 6</v>
          </cell>
          <cell r="J405" t="str">
            <v>9755 TM</v>
          </cell>
          <cell r="K405" t="str">
            <v>Onnen</v>
          </cell>
          <cell r="N405" t="str">
            <v>jacobien43@gmail.com</v>
          </cell>
          <cell r="O405" t="str">
            <v>Terrasreiniging</v>
          </cell>
          <cell r="Q405">
            <v>350</v>
          </cell>
          <cell r="R405" t="str">
            <v>incl BTW</v>
          </cell>
          <cell r="W405" t="str">
            <v>03370</v>
          </cell>
        </row>
        <row r="406">
          <cell r="A406" t="str">
            <v>0337</v>
          </cell>
          <cell r="C406" t="str">
            <v>mevr.</v>
          </cell>
          <cell r="D406" t="str">
            <v>mevrouw</v>
          </cell>
          <cell r="E406" t="str">
            <v>Bruijne</v>
          </cell>
          <cell r="F406" t="str">
            <v>de</v>
          </cell>
          <cell r="G406" t="str">
            <v>Jacobien</v>
          </cell>
          <cell r="H406" t="str">
            <v xml:space="preserve"> </v>
          </cell>
          <cell r="I406" t="str">
            <v>Zuidveld 6</v>
          </cell>
          <cell r="J406" t="str">
            <v>9755 TM</v>
          </cell>
          <cell r="K406" t="str">
            <v>Onnen</v>
          </cell>
          <cell r="N406" t="str">
            <v>jacobien43@gmail.com</v>
          </cell>
          <cell r="O406" t="str">
            <v>Reiniging bloembakken</v>
          </cell>
          <cell r="Q406">
            <v>50</v>
          </cell>
          <cell r="R406" t="str">
            <v>incl BTW</v>
          </cell>
          <cell r="W406" t="str">
            <v>03371</v>
          </cell>
        </row>
        <row r="407">
          <cell r="A407" t="str">
            <v>0338</v>
          </cell>
          <cell r="C407" t="str">
            <v>dhr.</v>
          </cell>
          <cell r="D407" t="str">
            <v>heer</v>
          </cell>
          <cell r="E407" t="str">
            <v>Sluijsmans</v>
          </cell>
          <cell r="G407" t="str">
            <v>Stephan</v>
          </cell>
          <cell r="H407" t="str">
            <v xml:space="preserve"> </v>
          </cell>
          <cell r="I407" t="str">
            <v>Slauerhofflaan 1</v>
          </cell>
          <cell r="J407" t="str">
            <v>9752 HA</v>
          </cell>
          <cell r="K407" t="str">
            <v>Haren</v>
          </cell>
          <cell r="N407" t="str">
            <v>s.sluijsmans@home.nl</v>
          </cell>
          <cell r="P407">
            <v>8</v>
          </cell>
          <cell r="Q407">
            <v>20</v>
          </cell>
          <cell r="R407" t="str">
            <v>incl BTW</v>
          </cell>
          <cell r="W407" t="str">
            <v>03380</v>
          </cell>
        </row>
        <row r="408">
          <cell r="A408" t="str">
            <v>0339</v>
          </cell>
          <cell r="C408" t="str">
            <v>mevr.</v>
          </cell>
          <cell r="D408" t="str">
            <v>mevrouw</v>
          </cell>
          <cell r="E408" t="str">
            <v>Voordbraak</v>
          </cell>
          <cell r="H408" t="str">
            <v xml:space="preserve"> </v>
          </cell>
          <cell r="I408" t="str">
            <v>Paterswoldseweg 411</v>
          </cell>
          <cell r="J408" t="str">
            <v>9728 AM</v>
          </cell>
          <cell r="K408" t="str">
            <v>Groningen</v>
          </cell>
          <cell r="O408" t="str">
            <v>Vooraf bellen!</v>
          </cell>
          <cell r="P408">
            <v>8</v>
          </cell>
          <cell r="Q408">
            <v>12.5</v>
          </cell>
          <cell r="R408" t="str">
            <v>incl BTW</v>
          </cell>
          <cell r="W408" t="str">
            <v>03390</v>
          </cell>
        </row>
        <row r="409">
          <cell r="A409" t="str">
            <v>0340</v>
          </cell>
          <cell r="C409" t="str">
            <v>mevr.</v>
          </cell>
          <cell r="D409" t="str">
            <v>mevrouw</v>
          </cell>
          <cell r="E409" t="str">
            <v>Postema</v>
          </cell>
          <cell r="F409" t="str">
            <v xml:space="preserve"> </v>
          </cell>
          <cell r="G409" t="str">
            <v>Marleen</v>
          </cell>
          <cell r="H409" t="str">
            <v xml:space="preserve"> </v>
          </cell>
          <cell r="I409" t="str">
            <v>Vledderinge 10</v>
          </cell>
          <cell r="J409" t="str">
            <v>9472 XH</v>
          </cell>
          <cell r="K409" t="str">
            <v>Zuidlaren</v>
          </cell>
          <cell r="N409" t="str">
            <v>mh.postema@ziggo.nl</v>
          </cell>
          <cell r="Q409">
            <v>30</v>
          </cell>
          <cell r="R409" t="str">
            <v>incl BTW</v>
          </cell>
          <cell r="W409" t="str">
            <v>03400</v>
          </cell>
        </row>
        <row r="410">
          <cell r="A410" t="str">
            <v>0341</v>
          </cell>
          <cell r="C410" t="str">
            <v>mevr.</v>
          </cell>
          <cell r="D410" t="str">
            <v>mevrouw</v>
          </cell>
          <cell r="E410" t="str">
            <v>Klompe</v>
          </cell>
          <cell r="G410" t="str">
            <v>Yvonne</v>
          </cell>
          <cell r="H410" t="str">
            <v xml:space="preserve"> </v>
          </cell>
          <cell r="I410" t="str">
            <v xml:space="preserve">Pinksterbloemweg 35 </v>
          </cell>
          <cell r="J410" t="str">
            <v>9753 HD</v>
          </cell>
          <cell r="K410" t="str">
            <v>Haren</v>
          </cell>
          <cell r="N410" t="str">
            <v>Ik_yvonne@hotmail.com</v>
          </cell>
          <cell r="Q410">
            <v>25</v>
          </cell>
          <cell r="R410" t="str">
            <v>incl BTW</v>
          </cell>
          <cell r="W410" t="str">
            <v>03410</v>
          </cell>
        </row>
        <row r="411">
          <cell r="A411" t="str">
            <v>0342</v>
          </cell>
          <cell r="C411" t="str">
            <v>dhr.</v>
          </cell>
          <cell r="D411" t="str">
            <v>heer</v>
          </cell>
          <cell r="E411" t="str">
            <v>Bruijn</v>
          </cell>
          <cell r="F411" t="str">
            <v>de</v>
          </cell>
          <cell r="G411" t="str">
            <v>Ron</v>
          </cell>
          <cell r="H411" t="str">
            <v xml:space="preserve"> </v>
          </cell>
          <cell r="I411" t="str">
            <v>Kroonkampenweg 2</v>
          </cell>
          <cell r="J411" t="str">
            <v>9752 KH</v>
          </cell>
          <cell r="K411" t="str">
            <v>Haren</v>
          </cell>
          <cell r="Q411">
            <v>15</v>
          </cell>
          <cell r="R411" t="str">
            <v>incl BTW</v>
          </cell>
          <cell r="W411" t="str">
            <v>03420</v>
          </cell>
        </row>
        <row r="412">
          <cell r="A412" t="str">
            <v>0343</v>
          </cell>
          <cell r="C412" t="str">
            <v>mevr.</v>
          </cell>
          <cell r="D412" t="str">
            <v>mevrouw</v>
          </cell>
          <cell r="E412" t="str">
            <v>Klootsema</v>
          </cell>
          <cell r="F412" t="str">
            <v xml:space="preserve"> </v>
          </cell>
          <cell r="G412" t="str">
            <v>A.H.H.</v>
          </cell>
          <cell r="I412" t="str">
            <v>Postbus 17</v>
          </cell>
          <cell r="J412" t="str">
            <v>9470 AA</v>
          </cell>
          <cell r="K412" t="str">
            <v>Zuidlaren</v>
          </cell>
          <cell r="N412" t="str">
            <v>d.vanhassel@kompaszuidlaren.nl</v>
          </cell>
          <cell r="O412" t="str">
            <v>Paterswoldseweg 429</v>
          </cell>
          <cell r="Q412">
            <v>15</v>
          </cell>
          <cell r="R412" t="str">
            <v>incl BTW</v>
          </cell>
          <cell r="W412" t="str">
            <v>03430</v>
          </cell>
        </row>
        <row r="413">
          <cell r="A413" t="str">
            <v>0344</v>
          </cell>
          <cell r="C413" t="str">
            <v>fam.</v>
          </cell>
          <cell r="D413" t="str">
            <v>familie</v>
          </cell>
          <cell r="E413" t="str">
            <v>Groot</v>
          </cell>
          <cell r="F413" t="str">
            <v>de</v>
          </cell>
          <cell r="G413" t="str">
            <v>E.F.</v>
          </cell>
          <cell r="H413" t="str">
            <v xml:space="preserve"> </v>
          </cell>
          <cell r="I413" t="str">
            <v>Waterhuizerweg 49</v>
          </cell>
          <cell r="J413" t="str">
            <v>9753 HP</v>
          </cell>
          <cell r="K413" t="str">
            <v>Haren</v>
          </cell>
          <cell r="N413" t="str">
            <v>efdegroot@yahoo.com</v>
          </cell>
          <cell r="P413">
            <v>8</v>
          </cell>
          <cell r="Q413">
            <v>30</v>
          </cell>
          <cell r="R413" t="str">
            <v>incl BTW</v>
          </cell>
          <cell r="W413" t="str">
            <v>03440</v>
          </cell>
        </row>
        <row r="414">
          <cell r="A414" t="str">
            <v>0345</v>
          </cell>
          <cell r="C414" t="str">
            <v>fam.</v>
          </cell>
          <cell r="D414" t="str">
            <v>familie</v>
          </cell>
          <cell r="E414" t="str">
            <v>Heuvel</v>
          </cell>
          <cell r="F414" t="str">
            <v>van den</v>
          </cell>
          <cell r="H414" t="str">
            <v xml:space="preserve"> </v>
          </cell>
          <cell r="I414" t="str">
            <v>Waterhuizerweg 68</v>
          </cell>
          <cell r="J414" t="str">
            <v>9753 HS</v>
          </cell>
          <cell r="K414" t="str">
            <v>Haren</v>
          </cell>
          <cell r="N414" t="str">
            <v>ellenvanblerck@gmail.com</v>
          </cell>
          <cell r="P414">
            <v>8</v>
          </cell>
          <cell r="Q414">
            <v>35</v>
          </cell>
          <cell r="R414" t="str">
            <v>incl BTW</v>
          </cell>
          <cell r="W414" t="str">
            <v>03450</v>
          </cell>
        </row>
        <row r="415">
          <cell r="A415" t="str">
            <v>0346</v>
          </cell>
          <cell r="C415" t="str">
            <v>dhr.</v>
          </cell>
          <cell r="D415" t="str">
            <v>heer</v>
          </cell>
          <cell r="E415" t="str">
            <v>Klamer</v>
          </cell>
          <cell r="G415" t="str">
            <v>Luuk</v>
          </cell>
          <cell r="H415" t="str">
            <v xml:space="preserve"> </v>
          </cell>
          <cell r="I415" t="str">
            <v>Slauerhoflaan 74</v>
          </cell>
          <cell r="J415" t="str">
            <v>9752 HD</v>
          </cell>
          <cell r="K415" t="str">
            <v>Haren</v>
          </cell>
          <cell r="N415" t="str">
            <v>luukklamer@hotmail.com</v>
          </cell>
          <cell r="P415">
            <v>4</v>
          </cell>
          <cell r="Q415">
            <v>30</v>
          </cell>
          <cell r="R415" t="str">
            <v>incl BTW</v>
          </cell>
          <cell r="W415" t="str">
            <v>03460</v>
          </cell>
        </row>
        <row r="416">
          <cell r="A416" t="str">
            <v>0347</v>
          </cell>
          <cell r="C416" t="str">
            <v>mevr.</v>
          </cell>
          <cell r="D416" t="str">
            <v>mevrouw</v>
          </cell>
          <cell r="E416" t="str">
            <v>Nonkes</v>
          </cell>
          <cell r="G416" t="str">
            <v>N.</v>
          </cell>
          <cell r="H416" t="str">
            <v xml:space="preserve"> </v>
          </cell>
          <cell r="I416" t="str">
            <v>Paterswoldseweg 742</v>
          </cell>
          <cell r="K416" t="str">
            <v>Groningen</v>
          </cell>
          <cell r="P416">
            <v>8</v>
          </cell>
          <cell r="Q416">
            <v>15</v>
          </cell>
          <cell r="R416" t="str">
            <v>incl BTW</v>
          </cell>
          <cell r="W416" t="str">
            <v>03470</v>
          </cell>
        </row>
        <row r="417">
          <cell r="A417" t="str">
            <v>0348</v>
          </cell>
          <cell r="C417" t="str">
            <v>dhr.</v>
          </cell>
          <cell r="D417" t="str">
            <v>heer</v>
          </cell>
          <cell r="E417" t="str">
            <v>Overduin</v>
          </cell>
          <cell r="G417" t="str">
            <v>Peter</v>
          </cell>
          <cell r="H417" t="str">
            <v>Kantoorpand</v>
          </cell>
          <cell r="I417" t="str">
            <v>Rouaanstraat 23</v>
          </cell>
          <cell r="K417" t="str">
            <v>Groningen</v>
          </cell>
          <cell r="N417" t="str">
            <v>overduinp@gmail.com</v>
          </cell>
          <cell r="O417" t="str">
            <v>Glasbewassing buiten, voorzijde.</v>
          </cell>
          <cell r="Q417">
            <v>300</v>
          </cell>
          <cell r="R417" t="str">
            <v>excl BTW</v>
          </cell>
          <cell r="W417" t="str">
            <v>03480</v>
          </cell>
        </row>
        <row r="418">
          <cell r="A418" t="str">
            <v>0349</v>
          </cell>
          <cell r="C418" t="str">
            <v>mevr.</v>
          </cell>
          <cell r="D418" t="str">
            <v>mevrouw</v>
          </cell>
          <cell r="G418" t="str">
            <v>Els</v>
          </cell>
          <cell r="H418" t="str">
            <v>Zwembad Scharlakenhof</v>
          </cell>
          <cell r="I418" t="str">
            <v>Geertsemaweg 3A</v>
          </cell>
          <cell r="J418" t="str">
            <v>9751 XA</v>
          </cell>
          <cell r="K418" t="str">
            <v>Haren</v>
          </cell>
          <cell r="N418" t="str">
            <v>planning@scharlakenhof.nl</v>
          </cell>
          <cell r="Q418">
            <v>275</v>
          </cell>
          <cell r="R418" t="str">
            <v>excl BTW</v>
          </cell>
          <cell r="W418" t="str">
            <v>03490</v>
          </cell>
        </row>
        <row r="419">
          <cell r="A419" t="str">
            <v>0350</v>
          </cell>
          <cell r="C419" t="str">
            <v>fam.</v>
          </cell>
          <cell r="D419" t="str">
            <v>familie</v>
          </cell>
          <cell r="E419" t="str">
            <v>Kamminga</v>
          </cell>
          <cell r="I419" t="str">
            <v>Viermat 35</v>
          </cell>
          <cell r="J419" t="str">
            <v>9753 KW</v>
          </cell>
          <cell r="K419" t="str">
            <v>Haren</v>
          </cell>
          <cell r="N419" t="str">
            <v>frits.kamminga@gmail.com</v>
          </cell>
          <cell r="P419">
            <v>12</v>
          </cell>
          <cell r="Q419">
            <v>20</v>
          </cell>
          <cell r="R419" t="str">
            <v>incl BTW</v>
          </cell>
          <cell r="W419" t="str">
            <v>03500</v>
          </cell>
        </row>
        <row r="420">
          <cell r="A420" t="str">
            <v>0351</v>
          </cell>
          <cell r="C420" t="str">
            <v>dhr.</v>
          </cell>
          <cell r="D420" t="str">
            <v>heer</v>
          </cell>
          <cell r="E420" t="str">
            <v>Schellen</v>
          </cell>
          <cell r="G420" t="str">
            <v>Luc</v>
          </cell>
          <cell r="H420" t="str">
            <v>Frosses B.V.</v>
          </cell>
          <cell r="I420" t="str">
            <v>Takkebijsters 9A-2</v>
          </cell>
          <cell r="J420" t="str">
            <v>4817 BL</v>
          </cell>
          <cell r="K420" t="str">
            <v>Breda</v>
          </cell>
          <cell r="N420" t="str">
            <v>luc.schellen@gmail.com</v>
          </cell>
          <cell r="O420" t="str">
            <v>Pand Rouaanstraat 23, Groningen.</v>
          </cell>
          <cell r="Q420">
            <v>300</v>
          </cell>
          <cell r="R420" t="str">
            <v>excl BTW</v>
          </cell>
          <cell r="W420" t="str">
            <v>03510</v>
          </cell>
        </row>
        <row r="421">
          <cell r="A421" t="str">
            <v>0352</v>
          </cell>
          <cell r="C421" t="str">
            <v>dhr.</v>
          </cell>
          <cell r="D421" t="str">
            <v>heer</v>
          </cell>
          <cell r="E421" t="str">
            <v>Bartelds</v>
          </cell>
          <cell r="G421" t="str">
            <v>Jan</v>
          </cell>
          <cell r="I421" t="str">
            <v>Clematusweg 2</v>
          </cell>
          <cell r="J421" t="str">
            <v>9753 EM</v>
          </cell>
          <cell r="K421" t="str">
            <v>Haren</v>
          </cell>
          <cell r="N421" t="str">
            <v>j.h.bartelds@home.nl</v>
          </cell>
          <cell r="Q421">
            <v>25</v>
          </cell>
          <cell r="R421" t="str">
            <v>incl BTW</v>
          </cell>
          <cell r="S421" t="str">
            <v>burenkorting 5%</v>
          </cell>
          <cell r="W421" t="str">
            <v>03520</v>
          </cell>
        </row>
        <row r="422">
          <cell r="A422" t="str">
            <v>0353</v>
          </cell>
          <cell r="C422" t="str">
            <v>dhr.</v>
          </cell>
          <cell r="D422" t="str">
            <v>heer</v>
          </cell>
          <cell r="E422" t="str">
            <v>Honing</v>
          </cell>
          <cell r="F422" t="str">
            <v>van der</v>
          </cell>
          <cell r="G422" t="str">
            <v>I.J.</v>
          </cell>
          <cell r="I422" t="str">
            <v>Clematusweg 8</v>
          </cell>
          <cell r="J422" t="str">
            <v>9753 EM</v>
          </cell>
          <cell r="K422" t="str">
            <v>Haren</v>
          </cell>
          <cell r="N422" t="str">
            <v>smildehoning@ziggo.nl</v>
          </cell>
          <cell r="Q422">
            <v>20</v>
          </cell>
          <cell r="R422" t="str">
            <v>incl BTW</v>
          </cell>
          <cell r="S422" t="str">
            <v>burenkorting 5%</v>
          </cell>
          <cell r="W422" t="str">
            <v>03530</v>
          </cell>
        </row>
        <row r="423">
          <cell r="A423" t="str">
            <v>0354</v>
          </cell>
          <cell r="C423" t="str">
            <v>dhr.</v>
          </cell>
          <cell r="D423" t="str">
            <v>heer</v>
          </cell>
          <cell r="E423" t="str">
            <v>Souhuwat</v>
          </cell>
          <cell r="G423" t="str">
            <v>Raphael</v>
          </cell>
          <cell r="I423" t="str">
            <v>van Speykstraat 43A</v>
          </cell>
          <cell r="J423" t="str">
            <v>9726 BK</v>
          </cell>
          <cell r="K423" t="str">
            <v>Groningen</v>
          </cell>
          <cell r="N423" t="str">
            <v>rsouhuwat@gmail.com</v>
          </cell>
          <cell r="Q423">
            <v>10</v>
          </cell>
          <cell r="R423" t="str">
            <v>incl BTW</v>
          </cell>
          <cell r="W423" t="str">
            <v>03540</v>
          </cell>
        </row>
        <row r="424">
          <cell r="A424" t="str">
            <v>0355</v>
          </cell>
          <cell r="C424" t="str">
            <v>dhr.</v>
          </cell>
          <cell r="D424" t="str">
            <v>heer</v>
          </cell>
          <cell r="E424" t="str">
            <v>Zuidhof</v>
          </cell>
          <cell r="G424" t="str">
            <v>Piet</v>
          </cell>
          <cell r="H424" t="str">
            <v>VvE Rijnstraat 48-52-56</v>
          </cell>
          <cell r="I424" t="str">
            <v>Rijnstraat 48</v>
          </cell>
          <cell r="J424" t="str">
            <v>9725 EW</v>
          </cell>
          <cell r="K424" t="str">
            <v>Groningen</v>
          </cell>
          <cell r="N424" t="str">
            <v>pzuidhof@hotmail.com</v>
          </cell>
          <cell r="O424" t="str">
            <v>opgezegd</v>
          </cell>
          <cell r="P424">
            <v>26</v>
          </cell>
          <cell r="Q424">
            <v>97.5</v>
          </cell>
          <cell r="R424" t="str">
            <v>incl BTW</v>
          </cell>
          <cell r="S424" t="str">
            <v>burenkorting 20%</v>
          </cell>
          <cell r="W424" t="str">
            <v>03550</v>
          </cell>
        </row>
        <row r="425">
          <cell r="A425" t="str">
            <v>0356</v>
          </cell>
          <cell r="C425" t="str">
            <v>dhr.</v>
          </cell>
          <cell r="D425" t="str">
            <v>heer</v>
          </cell>
          <cell r="E425" t="str">
            <v>Oosterveld</v>
          </cell>
          <cell r="G425" t="str">
            <v>Harry</v>
          </cell>
          <cell r="I425" t="str">
            <v>Kastanjelaan 7</v>
          </cell>
          <cell r="J425" t="str">
            <v>9756 BJ</v>
          </cell>
          <cell r="K425" t="str">
            <v>Glimmen</v>
          </cell>
          <cell r="N425" t="str">
            <v>forzagrunn@hotmail.com</v>
          </cell>
          <cell r="P425">
            <v>13</v>
          </cell>
          <cell r="Q425">
            <v>20</v>
          </cell>
          <cell r="R425" t="str">
            <v>incl BTW</v>
          </cell>
          <cell r="W425" t="str">
            <v>03560</v>
          </cell>
        </row>
        <row r="426">
          <cell r="A426" t="str">
            <v>0357</v>
          </cell>
          <cell r="C426" t="str">
            <v>mevr.</v>
          </cell>
          <cell r="D426" t="str">
            <v>mevrouw</v>
          </cell>
          <cell r="E426" t="str">
            <v>Schmidt</v>
          </cell>
          <cell r="G426" t="str">
            <v>Marit</v>
          </cell>
          <cell r="I426" t="str">
            <v>Klaverlaan 32</v>
          </cell>
          <cell r="J426" t="str">
            <v>9753 BN</v>
          </cell>
          <cell r="K426" t="str">
            <v>Haren</v>
          </cell>
          <cell r="N426" t="str">
            <v>maritschmidt@yahoo.com</v>
          </cell>
          <cell r="O426" t="str">
            <v>Reiniging bovenverdiepingen.</v>
          </cell>
          <cell r="Q426">
            <v>15</v>
          </cell>
          <cell r="R426" t="str">
            <v>incl BTW</v>
          </cell>
          <cell r="W426" t="str">
            <v>03570</v>
          </cell>
        </row>
        <row r="427">
          <cell r="A427" t="str">
            <v>0358</v>
          </cell>
          <cell r="C427" t="str">
            <v>fam.</v>
          </cell>
          <cell r="D427" t="str">
            <v>familie</v>
          </cell>
          <cell r="E427" t="str">
            <v>Timmenga</v>
          </cell>
          <cell r="I427" t="str">
            <v>Dalweg 9</v>
          </cell>
          <cell r="J427" t="str">
            <v>9755 TJ</v>
          </cell>
          <cell r="K427" t="str">
            <v>Onnen</v>
          </cell>
          <cell r="N427" t="str">
            <v>vinks@timmenga.nl</v>
          </cell>
          <cell r="Q427">
            <v>60</v>
          </cell>
          <cell r="R427" t="str">
            <v>incl BTW</v>
          </cell>
          <cell r="W427" t="str">
            <v>03580</v>
          </cell>
        </row>
        <row r="428">
          <cell r="A428" t="str">
            <v>0359</v>
          </cell>
          <cell r="C428" t="str">
            <v>dhr.</v>
          </cell>
          <cell r="D428" t="str">
            <v>heer</v>
          </cell>
          <cell r="E428" t="str">
            <v>Liberom</v>
          </cell>
          <cell r="G428" t="str">
            <v>G.</v>
          </cell>
          <cell r="I428" t="str">
            <v>Couperushof 16</v>
          </cell>
          <cell r="J428" t="str">
            <v>9752 HG</v>
          </cell>
          <cell r="K428" t="str">
            <v>Haren</v>
          </cell>
          <cell r="N428" t="str">
            <v>j.e.lieberom@gmail.com</v>
          </cell>
          <cell r="P428">
            <v>8</v>
          </cell>
          <cell r="Q428">
            <v>20</v>
          </cell>
          <cell r="R428" t="str">
            <v>incl BTW</v>
          </cell>
          <cell r="W428" t="str">
            <v>03590</v>
          </cell>
        </row>
        <row r="429">
          <cell r="A429" t="str">
            <v>0360</v>
          </cell>
          <cell r="C429" t="str">
            <v>dhr.</v>
          </cell>
          <cell r="D429" t="str">
            <v>heer</v>
          </cell>
          <cell r="E429" t="str">
            <v>Spronsen</v>
          </cell>
          <cell r="F429" t="str">
            <v>van</v>
          </cell>
          <cell r="G429" t="str">
            <v>Ed en Ada</v>
          </cell>
          <cell r="I429" t="str">
            <v>Witveen 10</v>
          </cell>
          <cell r="J429" t="str">
            <v>9753 KL</v>
          </cell>
          <cell r="K429" t="str">
            <v>Haren</v>
          </cell>
          <cell r="N429" t="str">
            <v>edspronsen@gmail.com</v>
          </cell>
          <cell r="O429" t="str">
            <v>Reiniging terras, ramen en kozijnen.</v>
          </cell>
          <cell r="Q429">
            <v>70</v>
          </cell>
          <cell r="R429" t="str">
            <v>incl BTW</v>
          </cell>
          <cell r="W429" t="str">
            <v>03600</v>
          </cell>
        </row>
        <row r="430">
          <cell r="A430" t="str">
            <v>0361</v>
          </cell>
          <cell r="C430" t="str">
            <v>mevr.</v>
          </cell>
          <cell r="D430" t="str">
            <v>mevrouw</v>
          </cell>
          <cell r="E430" t="str">
            <v>Stienstra</v>
          </cell>
          <cell r="G430" t="str">
            <v>Marit</v>
          </cell>
          <cell r="I430" t="str">
            <v>Windeweg 27</v>
          </cell>
          <cell r="J430" t="str">
            <v>9753 GE</v>
          </cell>
          <cell r="K430" t="str">
            <v>Haren</v>
          </cell>
          <cell r="N430" t="str">
            <v>stienstramaria@gmail.com</v>
          </cell>
          <cell r="O430" t="str">
            <v>Glasbewassing</v>
          </cell>
          <cell r="P430">
            <v>13</v>
          </cell>
          <cell r="Q430">
            <v>20</v>
          </cell>
          <cell r="R430" t="str">
            <v>incl BTW</v>
          </cell>
          <cell r="W430" t="str">
            <v>03610</v>
          </cell>
        </row>
        <row r="431">
          <cell r="A431" t="str">
            <v>0362</v>
          </cell>
          <cell r="C431" t="str">
            <v>mevr.</v>
          </cell>
          <cell r="D431" t="str">
            <v>mevrouw</v>
          </cell>
          <cell r="E431" t="str">
            <v>Stienstra</v>
          </cell>
          <cell r="G431" t="str">
            <v>Marit</v>
          </cell>
          <cell r="I431" t="str">
            <v>Windeweg 27</v>
          </cell>
          <cell r="J431" t="str">
            <v>9753 GE</v>
          </cell>
          <cell r="K431" t="str">
            <v>Haren</v>
          </cell>
          <cell r="N431" t="str">
            <v>stienstramaria@gmail.com</v>
          </cell>
          <cell r="O431" t="str">
            <v>Reiniging zonnepanelen.</v>
          </cell>
          <cell r="Q431">
            <v>30</v>
          </cell>
          <cell r="R431" t="str">
            <v>incl BTW</v>
          </cell>
          <cell r="W431" t="str">
            <v>03621</v>
          </cell>
        </row>
        <row r="432">
          <cell r="A432" t="str">
            <v>0363</v>
          </cell>
          <cell r="D432" t="str">
            <v/>
          </cell>
          <cell r="H432" t="str">
            <v>De Pauw Zorgboerderij</v>
          </cell>
          <cell r="I432" t="str">
            <v>Eelderweg 12</v>
          </cell>
          <cell r="J432" t="str">
            <v>9496 TA</v>
          </cell>
          <cell r="K432" t="str">
            <v>Bunne</v>
          </cell>
          <cell r="N432" t="str">
            <v>info@zorgboerderijdepauw.nl</v>
          </cell>
          <cell r="Q432">
            <v>100</v>
          </cell>
          <cell r="R432" t="str">
            <v>excl BTW</v>
          </cell>
          <cell r="W432" t="str">
            <v>03630</v>
          </cell>
        </row>
        <row r="433">
          <cell r="A433" t="str">
            <v>0364</v>
          </cell>
          <cell r="C433" t="str">
            <v>mevr.</v>
          </cell>
          <cell r="D433" t="str">
            <v>mevrouw</v>
          </cell>
          <cell r="E433" t="str">
            <v>Nijboer</v>
          </cell>
          <cell r="G433" t="str">
            <v>Els</v>
          </cell>
          <cell r="I433" t="str">
            <v>Pinksterbloemweg 8</v>
          </cell>
          <cell r="J433" t="str">
            <v>9753 HE</v>
          </cell>
          <cell r="K433" t="str">
            <v>Haren</v>
          </cell>
          <cell r="N433" t="str">
            <v>elsnijboer@planet.nl</v>
          </cell>
          <cell r="P433">
            <v>12</v>
          </cell>
          <cell r="Q433">
            <v>22.5</v>
          </cell>
          <cell r="R433" t="str">
            <v>incl BTW</v>
          </cell>
          <cell r="W433" t="str">
            <v>03640</v>
          </cell>
        </row>
        <row r="434">
          <cell r="A434" t="str">
            <v>0365</v>
          </cell>
          <cell r="C434" t="str">
            <v>mevr.</v>
          </cell>
          <cell r="D434" t="str">
            <v>mevrouw</v>
          </cell>
          <cell r="E434" t="str">
            <v>Broersma</v>
          </cell>
          <cell r="G434" t="str">
            <v>Wendy</v>
          </cell>
          <cell r="I434" t="str">
            <v>De Vennen 22</v>
          </cell>
          <cell r="J434" t="str">
            <v>9755 PS</v>
          </cell>
          <cell r="K434" t="str">
            <v>Onnen</v>
          </cell>
          <cell r="N434" t="str">
            <v>broersmawendy@gmail.com</v>
          </cell>
          <cell r="P434">
            <v>8</v>
          </cell>
          <cell r="Q434">
            <v>20</v>
          </cell>
          <cell r="R434" t="str">
            <v>incl BTW</v>
          </cell>
          <cell r="W434" t="str">
            <v>03650</v>
          </cell>
        </row>
        <row r="435">
          <cell r="A435" t="str">
            <v>0366</v>
          </cell>
          <cell r="C435" t="str">
            <v>dhr.</v>
          </cell>
          <cell r="D435" t="str">
            <v>heer</v>
          </cell>
          <cell r="E435" t="str">
            <v>Hubregtse</v>
          </cell>
          <cell r="G435" t="str">
            <v>Jaap</v>
          </cell>
          <cell r="I435" t="str">
            <v>Kamperfoelieweg 13</v>
          </cell>
          <cell r="J435" t="str">
            <v>9753 ER</v>
          </cell>
          <cell r="K435" t="str">
            <v>Haren</v>
          </cell>
          <cell r="N435" t="str">
            <v>jhubregtse@ziggo.nl</v>
          </cell>
          <cell r="Q435">
            <v>225</v>
          </cell>
          <cell r="R435" t="str">
            <v>incl BTW</v>
          </cell>
          <cell r="W435" t="str">
            <v>03660</v>
          </cell>
        </row>
        <row r="436">
          <cell r="A436" t="str">
            <v>0367</v>
          </cell>
          <cell r="C436" t="str">
            <v>dhr.</v>
          </cell>
          <cell r="D436" t="str">
            <v>heer</v>
          </cell>
          <cell r="E436" t="str">
            <v>Wilkes</v>
          </cell>
          <cell r="G436" t="str">
            <v>Rob</v>
          </cell>
          <cell r="I436" t="str">
            <v>Wederikweg 96</v>
          </cell>
          <cell r="J436" t="str">
            <v>9753 AE</v>
          </cell>
          <cell r="K436" t="str">
            <v>Haren</v>
          </cell>
          <cell r="N436" t="str">
            <v>r.wilkes@gmail.com</v>
          </cell>
          <cell r="Q436">
            <v>20</v>
          </cell>
          <cell r="R436" t="str">
            <v>incl BTW</v>
          </cell>
          <cell r="W436" t="str">
            <v>03670</v>
          </cell>
        </row>
        <row r="437">
          <cell r="A437" t="str">
            <v>0368</v>
          </cell>
          <cell r="C437" t="str">
            <v>mevr.</v>
          </cell>
          <cell r="D437" t="str">
            <v>mevrouw</v>
          </cell>
          <cell r="E437" t="str">
            <v>Visscher</v>
          </cell>
          <cell r="G437" t="str">
            <v>Pia</v>
          </cell>
          <cell r="I437" t="str">
            <v>Blekenweg 96</v>
          </cell>
          <cell r="J437" t="str">
            <v>9753 JW</v>
          </cell>
          <cell r="K437" t="str">
            <v>Haren</v>
          </cell>
          <cell r="N437" t="str">
            <v>piavisscher96@gmail.com</v>
          </cell>
          <cell r="P437">
            <v>8</v>
          </cell>
          <cell r="Q437">
            <v>25</v>
          </cell>
          <cell r="R437" t="str">
            <v>incl BTW</v>
          </cell>
          <cell r="W437" t="str">
            <v>03680</v>
          </cell>
        </row>
        <row r="438">
          <cell r="A438" t="str">
            <v>0369</v>
          </cell>
          <cell r="C438" t="str">
            <v>dhr.</v>
          </cell>
          <cell r="D438" t="str">
            <v>heer</v>
          </cell>
          <cell r="G438" t="str">
            <v>Jacco</v>
          </cell>
          <cell r="I438" t="str">
            <v>Bekemaheerd 45</v>
          </cell>
          <cell r="J438" t="str">
            <v>9737 PR</v>
          </cell>
          <cell r="K438" t="str">
            <v>Groningen</v>
          </cell>
          <cell r="Q438">
            <v>45</v>
          </cell>
          <cell r="R438" t="str">
            <v>incl BTW</v>
          </cell>
          <cell r="W438" t="str">
            <v>03690</v>
          </cell>
        </row>
        <row r="439">
          <cell r="A439" t="str">
            <v>0370</v>
          </cell>
          <cell r="C439" t="str">
            <v>dhr.</v>
          </cell>
          <cell r="D439" t="str">
            <v>heer</v>
          </cell>
          <cell r="E439" t="str">
            <v>Pikkert</v>
          </cell>
          <cell r="G439" t="str">
            <v>Elzo</v>
          </cell>
          <cell r="I439" t="str">
            <v>Schoolstraat 24</v>
          </cell>
          <cell r="J439" t="str">
            <v>9494 RG</v>
          </cell>
          <cell r="K439" t="str">
            <v>Yde</v>
          </cell>
          <cell r="N439" t="str">
            <v>elzopikkert@gmail.com</v>
          </cell>
          <cell r="O439" t="str">
            <v>Reiniging zonnepanelen.</v>
          </cell>
          <cell r="Q439">
            <v>31</v>
          </cell>
          <cell r="R439" t="str">
            <v>incl BTW</v>
          </cell>
          <cell r="W439" t="str">
            <v>03709</v>
          </cell>
        </row>
        <row r="440">
          <cell r="A440" t="str">
            <v>0371</v>
          </cell>
          <cell r="C440" t="str">
            <v>dhr.</v>
          </cell>
          <cell r="D440" t="str">
            <v>heer</v>
          </cell>
          <cell r="E440" t="str">
            <v>Overduin</v>
          </cell>
          <cell r="G440" t="str">
            <v>Theo</v>
          </cell>
          <cell r="H440" t="str">
            <v>O &amp; C Bedrijfsmakelaars</v>
          </cell>
          <cell r="I440" t="str">
            <v>Hereweg 95</v>
          </cell>
          <cell r="J440" t="str">
            <v>9700 AJ</v>
          </cell>
          <cell r="K440" t="str">
            <v>Groningen</v>
          </cell>
          <cell r="N440" t="str">
            <v>info@overduincasander.nl</v>
          </cell>
          <cell r="O440" t="str">
            <v>Reinigingswerkzaamheden pand Midlaren.</v>
          </cell>
          <cell r="Q440">
            <v>700</v>
          </cell>
          <cell r="R440" t="str">
            <v>excl BTW</v>
          </cell>
          <cell r="W440" t="str">
            <v>03711</v>
          </cell>
        </row>
        <row r="441">
          <cell r="A441" t="str">
            <v>0371</v>
          </cell>
          <cell r="C441" t="str">
            <v>dhr.</v>
          </cell>
          <cell r="D441" t="str">
            <v>heer</v>
          </cell>
          <cell r="E441" t="str">
            <v>Overduin</v>
          </cell>
          <cell r="G441" t="str">
            <v>Theo</v>
          </cell>
          <cell r="H441" t="str">
            <v>O &amp; C Bedrijfsmakelaars</v>
          </cell>
          <cell r="I441" t="str">
            <v>Hereweg 95</v>
          </cell>
          <cell r="J441" t="str">
            <v>9700 AJ</v>
          </cell>
          <cell r="K441" t="str">
            <v>Groningen</v>
          </cell>
          <cell r="N441" t="str">
            <v>info@overduincasander.nl</v>
          </cell>
          <cell r="O441" t="str">
            <v>Reinigingswerkzaamheden pand Midlaren.</v>
          </cell>
          <cell r="Q441">
            <v>700</v>
          </cell>
          <cell r="R441" t="str">
            <v>incl BTW</v>
          </cell>
          <cell r="W441" t="str">
            <v>03710</v>
          </cell>
        </row>
        <row r="442">
          <cell r="A442" t="str">
            <v>0372</v>
          </cell>
          <cell r="C442" t="str">
            <v>dhr.</v>
          </cell>
          <cell r="D442" t="str">
            <v>heer</v>
          </cell>
          <cell r="E442" t="str">
            <v>Haan</v>
          </cell>
          <cell r="F442" t="str">
            <v>de</v>
          </cell>
          <cell r="G442" t="str">
            <v>Dirk</v>
          </cell>
          <cell r="H442" t="str">
            <v>Hof_Hoorneman Bankiers</v>
          </cell>
          <cell r="I442" t="str">
            <v>Ubbo Emmiussingel 61</v>
          </cell>
          <cell r="J442" t="str">
            <v>9711 BE</v>
          </cell>
          <cell r="K442" t="str">
            <v>Groningen</v>
          </cell>
          <cell r="N442" t="str">
            <v>haan@hofhoorneman.nl</v>
          </cell>
          <cell r="O442" t="str">
            <v>Uitgebreide reinigings beurt</v>
          </cell>
          <cell r="Q442">
            <v>450</v>
          </cell>
          <cell r="R442" t="str">
            <v>excl BTW</v>
          </cell>
          <cell r="W442" t="str">
            <v>03721</v>
          </cell>
        </row>
        <row r="443">
          <cell r="A443" t="str">
            <v>0372</v>
          </cell>
          <cell r="C443" t="str">
            <v>dhr.</v>
          </cell>
          <cell r="D443" t="str">
            <v>heer</v>
          </cell>
          <cell r="E443" t="str">
            <v>Haan</v>
          </cell>
          <cell r="F443" t="str">
            <v>de</v>
          </cell>
          <cell r="G443" t="str">
            <v>Dirk</v>
          </cell>
          <cell r="H443" t="str">
            <v>Hof_Hoorneman Bankiers</v>
          </cell>
          <cell r="I443" t="str">
            <v>Ubbo Emmiussingel 61</v>
          </cell>
          <cell r="J443" t="str">
            <v>9711 BE</v>
          </cell>
          <cell r="K443" t="str">
            <v>Groningen</v>
          </cell>
          <cell r="N443" t="str">
            <v>haan@hofhoorneman.nl</v>
          </cell>
          <cell r="Q443">
            <v>225</v>
          </cell>
          <cell r="R443" t="str">
            <v>incl BTW</v>
          </cell>
          <cell r="W443" t="str">
            <v>03720</v>
          </cell>
        </row>
        <row r="444">
          <cell r="A444" t="str">
            <v>0373</v>
          </cell>
          <cell r="C444" t="str">
            <v>dhr.</v>
          </cell>
          <cell r="D444" t="str">
            <v>heer</v>
          </cell>
          <cell r="E444" t="str">
            <v>Haan</v>
          </cell>
          <cell r="F444" t="str">
            <v>de</v>
          </cell>
          <cell r="G444" t="str">
            <v>Dirk</v>
          </cell>
          <cell r="I444" t="str">
            <v>Zonnebloem 11</v>
          </cell>
          <cell r="J444" t="str">
            <v>9765 HW</v>
          </cell>
          <cell r="K444" t="str">
            <v>Paterswolde</v>
          </cell>
          <cell r="N444" t="str">
            <v>haan@hofhoorneman.nl</v>
          </cell>
          <cell r="Q444">
            <v>35</v>
          </cell>
          <cell r="R444" t="str">
            <v>incl BTW</v>
          </cell>
          <cell r="W444" t="str">
            <v>03730</v>
          </cell>
        </row>
        <row r="445">
          <cell r="A445" t="str">
            <v>0374</v>
          </cell>
          <cell r="C445" t="str">
            <v>mevr.</v>
          </cell>
          <cell r="D445" t="str">
            <v>mevrouw</v>
          </cell>
          <cell r="E445" t="str">
            <v>Bron</v>
          </cell>
          <cell r="G445" t="str">
            <v>Wendy</v>
          </cell>
          <cell r="I445" t="str">
            <v>Parkweg 3</v>
          </cell>
          <cell r="J445" t="str">
            <v>9751 CP</v>
          </cell>
          <cell r="K445" t="str">
            <v>Haren</v>
          </cell>
          <cell r="N445" t="str">
            <v>wendybron@ziggo.nl</v>
          </cell>
          <cell r="Q445">
            <v>25</v>
          </cell>
          <cell r="R445" t="str">
            <v>incl BTW</v>
          </cell>
          <cell r="W445" t="str">
            <v>03740</v>
          </cell>
        </row>
        <row r="446">
          <cell r="A446" t="str">
            <v>0375</v>
          </cell>
          <cell r="C446" t="str">
            <v>dhr.</v>
          </cell>
          <cell r="D446" t="str">
            <v>heer</v>
          </cell>
          <cell r="E446" t="str">
            <v>Hulstijn</v>
          </cell>
          <cell r="G446" t="str">
            <v>Wouter</v>
          </cell>
          <cell r="I446" t="str">
            <v>Oranjerie 23</v>
          </cell>
          <cell r="J446" t="str">
            <v>9753 CC</v>
          </cell>
          <cell r="K446" t="str">
            <v>Haren</v>
          </cell>
          <cell r="N446" t="str">
            <v>wjlhulstijn@gmail.com</v>
          </cell>
          <cell r="Q446">
            <v>250</v>
          </cell>
          <cell r="R446" t="str">
            <v>incl BTW</v>
          </cell>
          <cell r="W446" t="str">
            <v>03750</v>
          </cell>
        </row>
        <row r="447">
          <cell r="A447" t="str">
            <v>0376</v>
          </cell>
          <cell r="C447" t="str">
            <v>fam.</v>
          </cell>
          <cell r="D447" t="str">
            <v>familie</v>
          </cell>
          <cell r="E447" t="str">
            <v>Oostinga</v>
          </cell>
          <cell r="G447" t="str">
            <v>Annette en Paul</v>
          </cell>
          <cell r="I447" t="str">
            <v>Beatrixlaan 15</v>
          </cell>
          <cell r="J447" t="str">
            <v>9752 LN</v>
          </cell>
          <cell r="K447" t="str">
            <v>Haren</v>
          </cell>
          <cell r="N447" t="str">
            <v>paul@oostinga.com</v>
          </cell>
          <cell r="O447" t="str">
            <v>glasbewassing</v>
          </cell>
          <cell r="P447">
            <v>8</v>
          </cell>
          <cell r="Q447">
            <v>30</v>
          </cell>
          <cell r="R447" t="str">
            <v>incl BTW</v>
          </cell>
          <cell r="W447" t="str">
            <v>03760</v>
          </cell>
        </row>
        <row r="448">
          <cell r="A448" t="str">
            <v>0376</v>
          </cell>
          <cell r="C448" t="str">
            <v>fam.</v>
          </cell>
          <cell r="D448" t="str">
            <v>familie</v>
          </cell>
          <cell r="E448" t="str">
            <v>Oostinga</v>
          </cell>
          <cell r="G448" t="str">
            <v>Annette en Paul</v>
          </cell>
          <cell r="I448" t="str">
            <v>Beatrixlaan 15</v>
          </cell>
          <cell r="J448" t="str">
            <v>9752 LN</v>
          </cell>
          <cell r="K448" t="str">
            <v>Haren</v>
          </cell>
          <cell r="N448" t="str">
            <v>paul@oostinga.com</v>
          </cell>
          <cell r="R448" t="str">
            <v>incl BTW</v>
          </cell>
          <cell r="W448" t="str">
            <v>03761</v>
          </cell>
        </row>
        <row r="449">
          <cell r="A449" t="str">
            <v>0377</v>
          </cell>
          <cell r="C449" t="str">
            <v>dhr.</v>
          </cell>
          <cell r="D449" t="str">
            <v>heer</v>
          </cell>
          <cell r="E449" t="str">
            <v>Zuidhof</v>
          </cell>
          <cell r="G449" t="str">
            <v>Piet</v>
          </cell>
          <cell r="I449" t="str">
            <v>Rijnstraat 48</v>
          </cell>
          <cell r="J449" t="str">
            <v>9725 EW</v>
          </cell>
          <cell r="K449" t="str">
            <v>Groningen</v>
          </cell>
          <cell r="N449" t="str">
            <v>pzuidhof@hotmail.com</v>
          </cell>
          <cell r="O449" t="str">
            <v>opgezegd</v>
          </cell>
          <cell r="P449">
            <v>52</v>
          </cell>
          <cell r="Q449" t="str">
            <v>?</v>
          </cell>
          <cell r="R449" t="str">
            <v>incl BTW</v>
          </cell>
          <cell r="W449" t="str">
            <v>03770</v>
          </cell>
        </row>
        <row r="450">
          <cell r="A450" t="str">
            <v>0378</v>
          </cell>
          <cell r="C450" t="str">
            <v>fam.</v>
          </cell>
          <cell r="D450" t="str">
            <v>familie</v>
          </cell>
          <cell r="E450" t="str">
            <v>Geel</v>
          </cell>
          <cell r="F450" t="str">
            <v>van</v>
          </cell>
          <cell r="G450" t="str">
            <v>Wim en Jeannette</v>
          </cell>
          <cell r="I450" t="str">
            <v>Harstkampen 5</v>
          </cell>
          <cell r="J450" t="str">
            <v>9753 ES</v>
          </cell>
          <cell r="K450" t="str">
            <v>Haren</v>
          </cell>
          <cell r="N450" t="str">
            <v>wimjeannette94@gmail.com</v>
          </cell>
          <cell r="P450">
            <v>8</v>
          </cell>
          <cell r="Q450">
            <v>25</v>
          </cell>
          <cell r="R450" t="str">
            <v>incl BTW</v>
          </cell>
          <cell r="W450" t="str">
            <v>03780</v>
          </cell>
        </row>
        <row r="451">
          <cell r="A451" t="str">
            <v>0379</v>
          </cell>
          <cell r="C451" t="str">
            <v>mevr.</v>
          </cell>
          <cell r="D451" t="str">
            <v>mevrouw</v>
          </cell>
          <cell r="E451" t="str">
            <v>Sulman</v>
          </cell>
          <cell r="G451" t="str">
            <v>Esther</v>
          </cell>
          <cell r="I451" t="str">
            <v>Paterswoldseweg 449</v>
          </cell>
          <cell r="J451" t="str">
            <v>9728 AN</v>
          </cell>
          <cell r="K451" t="str">
            <v>Groningen</v>
          </cell>
          <cell r="N451" t="str">
            <v>esulman25@gmail.com</v>
          </cell>
          <cell r="O451" t="str">
            <v>Woningen nr. 449, 451, 455 en 457.</v>
          </cell>
          <cell r="Q451">
            <v>52.5</v>
          </cell>
          <cell r="R451" t="str">
            <v>incl BTW</v>
          </cell>
          <cell r="S451" t="str">
            <v>burenkorting toegepast</v>
          </cell>
          <cell r="W451" t="str">
            <v>03790</v>
          </cell>
        </row>
        <row r="452">
          <cell r="A452" t="str">
            <v>0380</v>
          </cell>
          <cell r="C452" t="str">
            <v>mevr.</v>
          </cell>
          <cell r="D452" t="str">
            <v>mevrouw</v>
          </cell>
          <cell r="E452" t="str">
            <v>Seree</v>
          </cell>
          <cell r="G452" t="str">
            <v>B.J.M.</v>
          </cell>
          <cell r="I452" t="str">
            <v>Paterswoldseweg 431</v>
          </cell>
          <cell r="J452" t="str">
            <v>9728 AN</v>
          </cell>
          <cell r="K452" t="str">
            <v>Groningen</v>
          </cell>
          <cell r="P452">
            <v>8</v>
          </cell>
          <cell r="Q452">
            <v>15</v>
          </cell>
          <cell r="R452" t="str">
            <v>incl BTW</v>
          </cell>
          <cell r="W452" t="str">
            <v>03800</v>
          </cell>
        </row>
        <row r="453">
          <cell r="A453" t="str">
            <v>0381</v>
          </cell>
          <cell r="C453" t="str">
            <v>mevr.</v>
          </cell>
          <cell r="D453" t="str">
            <v>mevrouw</v>
          </cell>
          <cell r="E453" t="str">
            <v>Bosma</v>
          </cell>
          <cell r="G453" t="str">
            <v>Ria</v>
          </cell>
          <cell r="I453" t="str">
            <v>Harstkampen 3</v>
          </cell>
          <cell r="J453" t="str">
            <v>9753 ES</v>
          </cell>
          <cell r="K453" t="str">
            <v>Haren</v>
          </cell>
          <cell r="N453" t="str">
            <v>r.d.bosma@ziggo.nl</v>
          </cell>
          <cell r="P453">
            <v>8</v>
          </cell>
          <cell r="Q453">
            <v>25</v>
          </cell>
          <cell r="R453" t="str">
            <v>incl BTW</v>
          </cell>
          <cell r="W453" t="str">
            <v>03810</v>
          </cell>
        </row>
        <row r="454">
          <cell r="A454" t="str">
            <v>0382</v>
          </cell>
          <cell r="C454" t="str">
            <v>fam.</v>
          </cell>
          <cell r="D454" t="str">
            <v>familie</v>
          </cell>
          <cell r="E454" t="str">
            <v>Wierda</v>
          </cell>
          <cell r="G454" t="str">
            <v>J.A.</v>
          </cell>
          <cell r="I454" t="str">
            <v>Emmalaan 18</v>
          </cell>
          <cell r="J454" t="str">
            <v>9752 KT</v>
          </cell>
          <cell r="K454" t="str">
            <v>Haren</v>
          </cell>
          <cell r="N454" t="str">
            <v>dewierde@gmail.com</v>
          </cell>
          <cell r="P454">
            <v>5</v>
          </cell>
          <cell r="Q454">
            <v>30</v>
          </cell>
          <cell r="R454" t="str">
            <v>incl BTW</v>
          </cell>
          <cell r="W454" t="str">
            <v>03820</v>
          </cell>
        </row>
        <row r="455">
          <cell r="A455" t="str">
            <v>0382</v>
          </cell>
          <cell r="C455" t="str">
            <v>fam.</v>
          </cell>
          <cell r="D455" t="str">
            <v>familie</v>
          </cell>
          <cell r="E455" t="str">
            <v>Wierda</v>
          </cell>
          <cell r="G455" t="str">
            <v>J.A.</v>
          </cell>
          <cell r="I455" t="str">
            <v>Emmalaan 18</v>
          </cell>
          <cell r="J455" t="str">
            <v>9752 KT</v>
          </cell>
          <cell r="K455" t="str">
            <v>Haren</v>
          </cell>
          <cell r="N455" t="str">
            <v>dewierde@gmail.com</v>
          </cell>
          <cell r="O455" t="str">
            <v>Reiniging boeidelen en windveren.</v>
          </cell>
          <cell r="Q455">
            <v>100</v>
          </cell>
          <cell r="R455" t="str">
            <v>incl BTW</v>
          </cell>
          <cell r="W455" t="str">
            <v>03821</v>
          </cell>
        </row>
        <row r="456">
          <cell r="A456" t="str">
            <v>0383</v>
          </cell>
          <cell r="C456" t="str">
            <v>mevr.</v>
          </cell>
          <cell r="D456" t="str">
            <v>mevrouw</v>
          </cell>
          <cell r="E456" t="str">
            <v>Kernebeek</v>
          </cell>
          <cell r="F456" t="str">
            <v>van</v>
          </cell>
          <cell r="G456" t="str">
            <v>Sonja</v>
          </cell>
          <cell r="I456" t="str">
            <v>Bakkerstraat 15</v>
          </cell>
          <cell r="J456" t="str">
            <v>9301 EK</v>
          </cell>
          <cell r="K456" t="str">
            <v>Roden</v>
          </cell>
          <cell r="N456" t="str">
            <v>vankernebeek@home.nl</v>
          </cell>
          <cell r="O456" t="str">
            <v>Glasbewassing incl. kozijnen</v>
          </cell>
          <cell r="P456">
            <v>0</v>
          </cell>
          <cell r="Q456">
            <v>25</v>
          </cell>
          <cell r="R456" t="str">
            <v>incl BTW</v>
          </cell>
          <cell r="W456" t="str">
            <v>03830</v>
          </cell>
        </row>
        <row r="457">
          <cell r="A457" t="str">
            <v>0383</v>
          </cell>
          <cell r="C457" t="str">
            <v>mevr.</v>
          </cell>
          <cell r="D457" t="str">
            <v>mevrouw</v>
          </cell>
          <cell r="E457" t="str">
            <v>Kernebeek</v>
          </cell>
          <cell r="F457" t="str">
            <v>van</v>
          </cell>
          <cell r="G457" t="str">
            <v>Sonja</v>
          </cell>
          <cell r="I457" t="str">
            <v>Bakkerstraat 15</v>
          </cell>
          <cell r="J457" t="str">
            <v>9301 EK</v>
          </cell>
          <cell r="K457" t="str">
            <v>Roden</v>
          </cell>
          <cell r="N457" t="str">
            <v>vankernebeek@home.nl</v>
          </cell>
          <cell r="O457" t="str">
            <v>Reiniging kunststof delen en dakgoten.</v>
          </cell>
          <cell r="Q457">
            <v>75</v>
          </cell>
          <cell r="R457" t="str">
            <v>incl BTW</v>
          </cell>
          <cell r="W457" t="str">
            <v>03831</v>
          </cell>
        </row>
        <row r="458">
          <cell r="A458" t="str">
            <v>0384</v>
          </cell>
          <cell r="C458" t="str">
            <v>dhr.</v>
          </cell>
          <cell r="D458" t="str">
            <v>heer</v>
          </cell>
          <cell r="E458" t="str">
            <v>Meindertsma</v>
          </cell>
          <cell r="G458" t="str">
            <v>Jan</v>
          </cell>
          <cell r="H458" t="str">
            <v>Meindertsma stukadoors</v>
          </cell>
          <cell r="I458" t="str">
            <v>Anjerlaan 54</v>
          </cell>
          <cell r="J458" t="str">
            <v>9753 GD</v>
          </cell>
          <cell r="K458" t="str">
            <v>Haren</v>
          </cell>
          <cell r="N458" t="str">
            <v>jameindertsma@hotmail.com</v>
          </cell>
          <cell r="P458">
            <v>12</v>
          </cell>
          <cell r="Q458">
            <v>23.47</v>
          </cell>
          <cell r="R458" t="str">
            <v>incl BTW</v>
          </cell>
          <cell r="W458" t="str">
            <v>03840</v>
          </cell>
        </row>
        <row r="459">
          <cell r="A459" t="str">
            <v>0385</v>
          </cell>
          <cell r="C459" t="str">
            <v>mevr.</v>
          </cell>
          <cell r="D459" t="str">
            <v>mevrouw</v>
          </cell>
          <cell r="E459" t="str">
            <v>Windels</v>
          </cell>
          <cell r="G459" t="str">
            <v>Dorene</v>
          </cell>
          <cell r="I459" t="str">
            <v>Weg voor de jagerskampen 89</v>
          </cell>
          <cell r="J459" t="str">
            <v>9751 EM</v>
          </cell>
          <cell r="K459" t="str">
            <v>Haren</v>
          </cell>
          <cell r="N459" t="str">
            <v>winnedin@hotmail.com</v>
          </cell>
          <cell r="Q459">
            <v>25</v>
          </cell>
          <cell r="R459" t="str">
            <v>incl BTW</v>
          </cell>
          <cell r="W459" t="str">
            <v>03850</v>
          </cell>
        </row>
        <row r="460">
          <cell r="A460" t="str">
            <v>0386</v>
          </cell>
          <cell r="C460" t="str">
            <v>dhr.</v>
          </cell>
          <cell r="D460" t="str">
            <v>heer</v>
          </cell>
          <cell r="E460" t="str">
            <v>Groenewold</v>
          </cell>
          <cell r="I460" t="str">
            <v>Hildebrandlaan 21</v>
          </cell>
          <cell r="J460" t="str">
            <v>9752 ET</v>
          </cell>
          <cell r="K460" t="str">
            <v>Haren</v>
          </cell>
          <cell r="N460" t="str">
            <v>jmgroenewold@gmail.com</v>
          </cell>
          <cell r="Q460">
            <v>175</v>
          </cell>
          <cell r="R460" t="str">
            <v>incl BTW</v>
          </cell>
          <cell r="W460" t="str">
            <v>03860</v>
          </cell>
        </row>
        <row r="461">
          <cell r="A461" t="str">
            <v>0388</v>
          </cell>
          <cell r="C461" t="str">
            <v>mevr.</v>
          </cell>
          <cell r="D461" t="str">
            <v>mevrouw</v>
          </cell>
          <cell r="E461" t="str">
            <v>Osch</v>
          </cell>
          <cell r="F461" t="str">
            <v>van</v>
          </cell>
          <cell r="G461" t="str">
            <v>Regina</v>
          </cell>
          <cell r="I461" t="str">
            <v>Klaverlaan1</v>
          </cell>
          <cell r="J461" t="str">
            <v>9753 BZ</v>
          </cell>
          <cell r="K461" t="str">
            <v>Haren</v>
          </cell>
          <cell r="N461" t="str">
            <v>regine@van-osch.com</v>
          </cell>
          <cell r="Q461">
            <v>25</v>
          </cell>
          <cell r="R461" t="str">
            <v>incl BTW</v>
          </cell>
          <cell r="S461" t="str">
            <v xml:space="preserve"> </v>
          </cell>
          <cell r="W461" t="str">
            <v>03880</v>
          </cell>
        </row>
        <row r="462">
          <cell r="A462" t="str">
            <v>0389</v>
          </cell>
          <cell r="C462" t="str">
            <v>mevr.</v>
          </cell>
          <cell r="D462" t="str">
            <v>mevrouw</v>
          </cell>
          <cell r="E462" t="str">
            <v>Oostland</v>
          </cell>
          <cell r="G462" t="str">
            <v>Margreet</v>
          </cell>
          <cell r="I462" t="str">
            <v xml:space="preserve">Klaverlaan 3 </v>
          </cell>
          <cell r="J462" t="str">
            <v>9753 BZ</v>
          </cell>
          <cell r="K462" t="str">
            <v>Haren</v>
          </cell>
          <cell r="N462" t="str">
            <v>margreetoostland@hotmail.com</v>
          </cell>
          <cell r="Q462">
            <v>25</v>
          </cell>
          <cell r="R462" t="str">
            <v>incl BTW</v>
          </cell>
          <cell r="S462" t="str">
            <v xml:space="preserve"> </v>
          </cell>
          <cell r="W462" t="str">
            <v>03890</v>
          </cell>
        </row>
        <row r="463">
          <cell r="A463" t="str">
            <v>0390</v>
          </cell>
          <cell r="C463" t="str">
            <v>dhr.</v>
          </cell>
          <cell r="D463" t="str">
            <v>heer</v>
          </cell>
          <cell r="E463" t="str">
            <v>Oosterveld</v>
          </cell>
          <cell r="G463" t="str">
            <v>J.A.</v>
          </cell>
          <cell r="H463" t="str">
            <v>E. Birza &amp; Zn</v>
          </cell>
          <cell r="I463" t="str">
            <v>Ulgersmaweg 39</v>
          </cell>
          <cell r="J463" t="str">
            <v>9731 BK</v>
          </cell>
          <cell r="K463" t="str">
            <v>Groningen</v>
          </cell>
          <cell r="N463" t="str">
            <v>birza@birza.net</v>
          </cell>
          <cell r="Q463">
            <v>200</v>
          </cell>
          <cell r="R463" t="str">
            <v>excl BTW</v>
          </cell>
          <cell r="W463" t="str">
            <v>03900</v>
          </cell>
        </row>
        <row r="464">
          <cell r="A464" t="str">
            <v>0391</v>
          </cell>
          <cell r="C464" t="str">
            <v>mevr.</v>
          </cell>
          <cell r="D464" t="str">
            <v>mevrouw</v>
          </cell>
          <cell r="E464" t="str">
            <v>Bijlsma</v>
          </cell>
          <cell r="G464" t="str">
            <v>Wil</v>
          </cell>
          <cell r="I464" t="str">
            <v>Vledderinge 13</v>
          </cell>
          <cell r="J464" t="str">
            <v>9472 XM</v>
          </cell>
          <cell r="K464" t="str">
            <v>Zuidlaren</v>
          </cell>
          <cell r="N464" t="str">
            <v>wbijlsma@hetnet.nl</v>
          </cell>
          <cell r="P464">
            <v>12</v>
          </cell>
          <cell r="Q464">
            <v>25</v>
          </cell>
          <cell r="R464" t="str">
            <v>incl BTW</v>
          </cell>
          <cell r="W464" t="str">
            <v>03910</v>
          </cell>
        </row>
        <row r="465">
          <cell r="A465" t="str">
            <v>0392</v>
          </cell>
          <cell r="C465" t="str">
            <v>dhr.</v>
          </cell>
          <cell r="D465" t="str">
            <v>heer</v>
          </cell>
          <cell r="E465" t="str">
            <v>Jonge</v>
          </cell>
          <cell r="F465" t="str">
            <v>de</v>
          </cell>
          <cell r="G465" t="str">
            <v>Bert</v>
          </cell>
          <cell r="I465" t="str">
            <v>Vonderpad 18</v>
          </cell>
          <cell r="J465" t="str">
            <v>9608 PG</v>
          </cell>
          <cell r="K465" t="str">
            <v>Westerbroek</v>
          </cell>
          <cell r="N465" t="str">
            <v>bertenharma@live.nl</v>
          </cell>
          <cell r="P465">
            <v>8</v>
          </cell>
          <cell r="Q465">
            <v>25</v>
          </cell>
          <cell r="R465" t="str">
            <v>incl BTW</v>
          </cell>
          <cell r="W465" t="str">
            <v>03920</v>
          </cell>
        </row>
        <row r="466">
          <cell r="A466" t="str">
            <v>0393</v>
          </cell>
          <cell r="C466" t="str">
            <v>mevr.</v>
          </cell>
          <cell r="D466" t="str">
            <v>mevrouw</v>
          </cell>
          <cell r="E466" t="str">
            <v>Engelenhaven</v>
          </cell>
          <cell r="G466" t="str">
            <v>Anita</v>
          </cell>
          <cell r="I466" t="str">
            <v>Vonderpad 26</v>
          </cell>
          <cell r="J466" t="str">
            <v>9608 PG</v>
          </cell>
          <cell r="K466" t="str">
            <v>Westerbroek</v>
          </cell>
          <cell r="N466" t="str">
            <v>harm-anita@xs4all.nl</v>
          </cell>
          <cell r="P466">
            <v>8</v>
          </cell>
          <cell r="Q466">
            <v>22.5</v>
          </cell>
          <cell r="R466" t="str">
            <v>incl BTW</v>
          </cell>
          <cell r="W466" t="str">
            <v>03930</v>
          </cell>
        </row>
        <row r="467">
          <cell r="A467" t="str">
            <v>0394</v>
          </cell>
          <cell r="C467" t="str">
            <v>fam.</v>
          </cell>
          <cell r="D467" t="str">
            <v>familie</v>
          </cell>
          <cell r="E467" t="str">
            <v>Veenstra</v>
          </cell>
          <cell r="G467" t="str">
            <v>W. J.</v>
          </cell>
          <cell r="I467" t="str">
            <v>Vonderpad 7</v>
          </cell>
          <cell r="J467" t="str">
            <v>9608 PE</v>
          </cell>
          <cell r="K467" t="str">
            <v>Westerbroek</v>
          </cell>
          <cell r="N467" t="str">
            <v>w.j.veenstra@home.nl</v>
          </cell>
          <cell r="P467">
            <v>8</v>
          </cell>
          <cell r="Q467">
            <v>22.5</v>
          </cell>
          <cell r="R467" t="str">
            <v>incl BTW</v>
          </cell>
          <cell r="W467" t="str">
            <v>03940</v>
          </cell>
        </row>
        <row r="468">
          <cell r="A468" t="str">
            <v>0395</v>
          </cell>
          <cell r="C468" t="str">
            <v>mevr.</v>
          </cell>
          <cell r="D468" t="str">
            <v>mevrouw</v>
          </cell>
          <cell r="E468" t="str">
            <v>Dorenbos</v>
          </cell>
          <cell r="G468" t="str">
            <v>Kina</v>
          </cell>
          <cell r="I468" t="str">
            <v>Vonderpad 28</v>
          </cell>
          <cell r="J468" t="str">
            <v>9608 PG</v>
          </cell>
          <cell r="K468" t="str">
            <v>Westerbroek</v>
          </cell>
          <cell r="N468" t="str">
            <v>kina.dorenbos@gmail.com</v>
          </cell>
          <cell r="P468">
            <v>8</v>
          </cell>
          <cell r="Q468">
            <v>22.5</v>
          </cell>
          <cell r="R468" t="str">
            <v>incl BTW</v>
          </cell>
          <cell r="W468" t="str">
            <v>03950</v>
          </cell>
        </row>
        <row r="469">
          <cell r="A469" t="str">
            <v>0396</v>
          </cell>
          <cell r="C469" t="str">
            <v>mevr.</v>
          </cell>
          <cell r="D469" t="str">
            <v>mevrouw</v>
          </cell>
          <cell r="E469" t="str">
            <v>Vrieswijk</v>
          </cell>
          <cell r="G469" t="str">
            <v>Irene</v>
          </cell>
          <cell r="I469" t="str">
            <v>Gorterlaan 16</v>
          </cell>
          <cell r="J469" t="str">
            <v>9752 GJ</v>
          </cell>
          <cell r="K469" t="str">
            <v>Haren</v>
          </cell>
          <cell r="N469" t="str">
            <v>irenevrieswijk@home.nl</v>
          </cell>
          <cell r="P469">
            <v>12</v>
          </cell>
          <cell r="Q469">
            <v>25</v>
          </cell>
          <cell r="R469" t="str">
            <v>incl BTW</v>
          </cell>
          <cell r="W469" t="str">
            <v>03960</v>
          </cell>
        </row>
        <row r="470">
          <cell r="A470" t="str">
            <v>0397</v>
          </cell>
          <cell r="C470" t="str">
            <v>dhr.</v>
          </cell>
          <cell r="D470" t="str">
            <v>heer</v>
          </cell>
          <cell r="E470" t="str">
            <v>Bruiniers</v>
          </cell>
          <cell r="G470" t="str">
            <v>Gert</v>
          </cell>
          <cell r="H470" t="str">
            <v>Bouwbedrijf Gert Bruiniers</v>
          </cell>
          <cell r="I470" t="str">
            <v>Felland 7D</v>
          </cell>
          <cell r="J470" t="str">
            <v>9753 TA</v>
          </cell>
          <cell r="K470" t="str">
            <v>Haren</v>
          </cell>
          <cell r="N470" t="str">
            <v>info@bouwbedrijfharen.nl</v>
          </cell>
          <cell r="O470" t="str">
            <v>Werk Pastorie</v>
          </cell>
          <cell r="Q470">
            <v>135</v>
          </cell>
          <cell r="R470" t="str">
            <v>excl BTW</v>
          </cell>
          <cell r="W470" t="str">
            <v>03970</v>
          </cell>
        </row>
        <row r="471">
          <cell r="A471" t="str">
            <v>0398</v>
          </cell>
          <cell r="C471" t="str">
            <v>mevr.</v>
          </cell>
          <cell r="D471" t="str">
            <v>mevrouw</v>
          </cell>
          <cell r="E471" t="str">
            <v>Pol</v>
          </cell>
          <cell r="G471" t="str">
            <v>Ans</v>
          </cell>
          <cell r="I471" t="str">
            <v>Dr. D. Bosstraat 10</v>
          </cell>
          <cell r="J471" t="str">
            <v>9722 HN</v>
          </cell>
          <cell r="K471" t="str">
            <v>Groningen</v>
          </cell>
          <cell r="N471" t="str">
            <v>anspol222@hotmail.com</v>
          </cell>
          <cell r="P471">
            <v>8</v>
          </cell>
          <cell r="Q471">
            <v>10</v>
          </cell>
          <cell r="R471" t="str">
            <v>incl BTW</v>
          </cell>
          <cell r="W471" t="str">
            <v>03980</v>
          </cell>
        </row>
        <row r="472">
          <cell r="A472" t="str">
            <v>0399</v>
          </cell>
          <cell r="C472" t="str">
            <v>mevr.</v>
          </cell>
          <cell r="D472" t="str">
            <v>mevrouw</v>
          </cell>
          <cell r="E472" t="str">
            <v>Absalom</v>
          </cell>
          <cell r="G472" t="str">
            <v>Cathy</v>
          </cell>
          <cell r="I472" t="str">
            <v>Dr. D. Bosstraat 10A</v>
          </cell>
          <cell r="J472" t="str">
            <v>9722 HN</v>
          </cell>
          <cell r="K472" t="str">
            <v>Groningen</v>
          </cell>
          <cell r="N472" t="str">
            <v>cathyhabsalom@gmail.com</v>
          </cell>
          <cell r="P472">
            <v>8</v>
          </cell>
          <cell r="Q472">
            <v>15</v>
          </cell>
          <cell r="R472" t="str">
            <v>incl BTW</v>
          </cell>
          <cell r="W472" t="str">
            <v>03990</v>
          </cell>
        </row>
        <row r="473">
          <cell r="A473" t="str">
            <v>0400</v>
          </cell>
          <cell r="C473" t="str">
            <v>dhr.</v>
          </cell>
          <cell r="D473" t="str">
            <v>heer</v>
          </cell>
          <cell r="E473" t="str">
            <v>Wiersma</v>
          </cell>
          <cell r="G473" t="str">
            <v>Stephan</v>
          </cell>
          <cell r="I473" t="str">
            <v>Jufferpad 7</v>
          </cell>
          <cell r="J473" t="str">
            <v>9753 CH</v>
          </cell>
          <cell r="K473" t="str">
            <v>Haren</v>
          </cell>
          <cell r="N473" t="str">
            <v>stephan.sjw@gmail.com</v>
          </cell>
          <cell r="O473" t="str">
            <v>Glasbewassing binnen- en buitenzijde.</v>
          </cell>
          <cell r="Q473">
            <v>40</v>
          </cell>
          <cell r="R473" t="str">
            <v>incl BTW</v>
          </cell>
          <cell r="W473" t="str">
            <v>04000</v>
          </cell>
        </row>
        <row r="474">
          <cell r="A474" t="str">
            <v>0401</v>
          </cell>
          <cell r="C474" t="str">
            <v>mevr.</v>
          </cell>
          <cell r="D474" t="str">
            <v>mevrouw</v>
          </cell>
          <cell r="E474" t="str">
            <v>Strijk</v>
          </cell>
          <cell r="G474" t="str">
            <v>Manon</v>
          </cell>
          <cell r="I474" t="str">
            <v>Oldenborg 11</v>
          </cell>
          <cell r="J474" t="str">
            <v>9751 WD</v>
          </cell>
          <cell r="K474" t="str">
            <v>Haren</v>
          </cell>
          <cell r="N474" t="str">
            <v>manon.strijk@gmail.com</v>
          </cell>
          <cell r="P474">
            <v>13</v>
          </cell>
          <cell r="Q474">
            <v>25</v>
          </cell>
          <cell r="R474" t="str">
            <v>incl BTW</v>
          </cell>
          <cell r="W474" t="str">
            <v>04010</v>
          </cell>
        </row>
        <row r="475">
          <cell r="A475" t="str">
            <v>0402</v>
          </cell>
          <cell r="C475" t="str">
            <v>mevr.</v>
          </cell>
          <cell r="D475" t="str">
            <v>mevrouw</v>
          </cell>
          <cell r="E475" t="str">
            <v>Heerema</v>
          </cell>
          <cell r="G475" t="str">
            <v>D.</v>
          </cell>
          <cell r="H475" t="str">
            <v>Banketbakkerij Rodenburg</v>
          </cell>
          <cell r="I475" t="str">
            <v>Rijksstraatweg 198</v>
          </cell>
          <cell r="J475" t="str">
            <v>9752 BR</v>
          </cell>
          <cell r="K475" t="str">
            <v>Haren</v>
          </cell>
          <cell r="N475" t="str">
            <v>info@banketbakkerijrodenburg.nl</v>
          </cell>
          <cell r="P475">
            <v>2</v>
          </cell>
          <cell r="Q475">
            <v>40</v>
          </cell>
          <cell r="R475" t="str">
            <v>excl BTW</v>
          </cell>
          <cell r="W475" t="str">
            <v>04020</v>
          </cell>
        </row>
        <row r="476">
          <cell r="A476" t="str">
            <v>0403</v>
          </cell>
          <cell r="C476" t="str">
            <v>dhr.</v>
          </cell>
          <cell r="D476" t="str">
            <v>heer</v>
          </cell>
          <cell r="E476" t="str">
            <v>Klunder</v>
          </cell>
          <cell r="G476" t="str">
            <v>Ruud</v>
          </cell>
          <cell r="I476" t="str">
            <v>Couperushof 8</v>
          </cell>
          <cell r="J476" t="str">
            <v>9752 HH</v>
          </cell>
          <cell r="K476" t="str">
            <v>Haren</v>
          </cell>
          <cell r="N476" t="str">
            <v>ruud.klunder@mail-thuis.nl</v>
          </cell>
          <cell r="P476">
            <v>8</v>
          </cell>
          <cell r="Q476">
            <v>20</v>
          </cell>
          <cell r="R476" t="str">
            <v>incl BTW</v>
          </cell>
          <cell r="W476" t="str">
            <v>04030</v>
          </cell>
        </row>
        <row r="477">
          <cell r="A477" t="str">
            <v>0404</v>
          </cell>
          <cell r="C477" t="str">
            <v>dhr.</v>
          </cell>
          <cell r="D477" t="str">
            <v>heer</v>
          </cell>
          <cell r="E477" t="str">
            <v>Pfundt</v>
          </cell>
          <cell r="G477" t="str">
            <v>Barry</v>
          </cell>
          <cell r="I477" t="str">
            <v>Raketlaan 5</v>
          </cell>
          <cell r="J477" t="str">
            <v>9602 ZH</v>
          </cell>
          <cell r="K477" t="str">
            <v>Hoogezand</v>
          </cell>
          <cell r="N477" t="str">
            <v>barry1977@ziggo.nl</v>
          </cell>
          <cell r="Q477">
            <v>25</v>
          </cell>
          <cell r="R477" t="str">
            <v>incl BTW</v>
          </cell>
          <cell r="W477" t="str">
            <v>04040</v>
          </cell>
        </row>
        <row r="478">
          <cell r="A478" t="str">
            <v>0405</v>
          </cell>
          <cell r="C478" t="str">
            <v>dhr.</v>
          </cell>
          <cell r="D478" t="str">
            <v>heer</v>
          </cell>
          <cell r="E478" t="str">
            <v>Fellinga</v>
          </cell>
          <cell r="G478" t="str">
            <v>Richard</v>
          </cell>
          <cell r="I478" t="str">
            <v>Vledderinge 9</v>
          </cell>
          <cell r="J478" t="str">
            <v>9472 XM</v>
          </cell>
          <cell r="K478" t="str">
            <v>Zuidlaren</v>
          </cell>
          <cell r="N478" t="str">
            <v>rfellinga@planet.nl</v>
          </cell>
          <cell r="Q478">
            <v>150</v>
          </cell>
          <cell r="R478" t="str">
            <v>incl BTW</v>
          </cell>
          <cell r="W478" t="str">
            <v>04050</v>
          </cell>
        </row>
        <row r="479">
          <cell r="A479" t="str">
            <v>0406</v>
          </cell>
          <cell r="C479" t="str">
            <v>fam.</v>
          </cell>
          <cell r="D479" t="str">
            <v>familie</v>
          </cell>
          <cell r="E479" t="str">
            <v>Soepenberg</v>
          </cell>
          <cell r="G479" t="str">
            <v>Bas en Inge</v>
          </cell>
          <cell r="I479" t="str">
            <v>Julianalaan 2</v>
          </cell>
          <cell r="J479" t="str">
            <v>9751 BM</v>
          </cell>
          <cell r="K479" t="str">
            <v>Haren</v>
          </cell>
          <cell r="N479" t="str">
            <v>basinge2004@yahoo.com</v>
          </cell>
          <cell r="P479">
            <v>13</v>
          </cell>
          <cell r="Q479">
            <v>40</v>
          </cell>
          <cell r="R479" t="str">
            <v>incl BTW</v>
          </cell>
          <cell r="W479" t="str">
            <v>04060</v>
          </cell>
        </row>
        <row r="480">
          <cell r="A480" t="str">
            <v>0407</v>
          </cell>
          <cell r="C480" t="str">
            <v>mevr.</v>
          </cell>
          <cell r="D480" t="str">
            <v>mevrouw</v>
          </cell>
          <cell r="E480" t="str">
            <v>Masuri</v>
          </cell>
          <cell r="G480" t="str">
            <v>Elena</v>
          </cell>
          <cell r="I480" t="str">
            <v>Dr. D. Bosstraat 11A</v>
          </cell>
          <cell r="J480" t="str">
            <v>9722 HM</v>
          </cell>
          <cell r="K480" t="str">
            <v>Groningen</v>
          </cell>
          <cell r="N480" t="str">
            <v>elenamasuri@italicon.nl</v>
          </cell>
          <cell r="P480">
            <v>8</v>
          </cell>
          <cell r="Q480">
            <v>15</v>
          </cell>
          <cell r="R480" t="str">
            <v>incl BTW</v>
          </cell>
          <cell r="W480" t="str">
            <v>04070</v>
          </cell>
        </row>
        <row r="481">
          <cell r="A481" t="str">
            <v>0408</v>
          </cell>
          <cell r="C481" t="str">
            <v>dhr.</v>
          </cell>
          <cell r="D481" t="str">
            <v>heer</v>
          </cell>
          <cell r="E481" t="str">
            <v>Oosterwijk</v>
          </cell>
          <cell r="G481" t="str">
            <v>T.A.</v>
          </cell>
          <cell r="I481" t="str">
            <v>Julianalaan 4</v>
          </cell>
          <cell r="J481" t="str">
            <v>9751 BM</v>
          </cell>
          <cell r="K481" t="str">
            <v>Haren</v>
          </cell>
          <cell r="N481" t="str">
            <v>thom_oosterwijk@hotmail.com</v>
          </cell>
          <cell r="P481">
            <v>13</v>
          </cell>
          <cell r="Q481">
            <v>40</v>
          </cell>
          <cell r="R481" t="str">
            <v>incl BTW</v>
          </cell>
          <cell r="W481" t="str">
            <v>04080</v>
          </cell>
        </row>
        <row r="482">
          <cell r="A482" t="str">
            <v>0409</v>
          </cell>
          <cell r="C482" t="str">
            <v>dhr.</v>
          </cell>
          <cell r="D482" t="str">
            <v>heer</v>
          </cell>
          <cell r="E482" t="str">
            <v>Beets</v>
          </cell>
          <cell r="G482" t="str">
            <v>Tim</v>
          </cell>
          <cell r="I482" t="str">
            <v>Middelhorsterweg 21</v>
          </cell>
          <cell r="J482" t="str">
            <v>9751 TA</v>
          </cell>
          <cell r="K482" t="str">
            <v>Haren</v>
          </cell>
          <cell r="N482" t="str">
            <v>timbeets@live.nl</v>
          </cell>
          <cell r="Q482">
            <v>40</v>
          </cell>
          <cell r="R482" t="str">
            <v>incl BTW</v>
          </cell>
          <cell r="W482" t="str">
            <v>04090</v>
          </cell>
        </row>
        <row r="483">
          <cell r="A483" t="str">
            <v>0410</v>
          </cell>
          <cell r="C483" t="str">
            <v>dhr.</v>
          </cell>
          <cell r="D483" t="str">
            <v>heer</v>
          </cell>
          <cell r="E483" t="str">
            <v>Stratum</v>
          </cell>
          <cell r="F483" t="str">
            <v>van</v>
          </cell>
          <cell r="G483" t="str">
            <v>Ir. Jos F.M.E.</v>
          </cell>
          <cell r="I483" t="str">
            <v>Spinozalaan 25</v>
          </cell>
          <cell r="J483" t="str">
            <v>9752 NR</v>
          </cell>
          <cell r="K483" t="str">
            <v>Haren</v>
          </cell>
          <cell r="N483" t="str">
            <v>jos@van-stratum.eu</v>
          </cell>
          <cell r="O483" t="str">
            <v>niet op donderdag of vrijdag!</v>
          </cell>
          <cell r="P483">
            <v>8</v>
          </cell>
          <cell r="Q483">
            <v>50</v>
          </cell>
          <cell r="R483" t="str">
            <v>incl BTW</v>
          </cell>
          <cell r="W483" t="str">
            <v>04100</v>
          </cell>
        </row>
        <row r="484">
          <cell r="A484" t="str">
            <v>0411</v>
          </cell>
          <cell r="C484" t="str">
            <v>dhr.</v>
          </cell>
          <cell r="D484" t="str">
            <v>heer</v>
          </cell>
          <cell r="E484" t="str">
            <v>Schippers</v>
          </cell>
          <cell r="G484" t="str">
            <v>Robert</v>
          </cell>
          <cell r="I484" t="str">
            <v>Poorthofsweg 18</v>
          </cell>
          <cell r="J484" t="str">
            <v>9751 CD</v>
          </cell>
          <cell r="K484" t="str">
            <v>Haren</v>
          </cell>
          <cell r="Q484">
            <v>40</v>
          </cell>
          <cell r="R484" t="str">
            <v>incl BTW</v>
          </cell>
          <cell r="W484" t="str">
            <v>04110</v>
          </cell>
        </row>
        <row r="485">
          <cell r="A485" t="str">
            <v>0412</v>
          </cell>
          <cell r="C485" t="str">
            <v>mevr.</v>
          </cell>
          <cell r="D485" t="str">
            <v>mevrouw</v>
          </cell>
          <cell r="E485" t="str">
            <v>Renkema</v>
          </cell>
          <cell r="G485" t="str">
            <v>Cindy</v>
          </cell>
          <cell r="I485" t="str">
            <v>Schoolweg 4</v>
          </cell>
          <cell r="J485" t="str">
            <v>9756 BB</v>
          </cell>
          <cell r="K485" t="str">
            <v>Glimmen</v>
          </cell>
          <cell r="N485" t="str">
            <v>cindy.renkema@gmail.com</v>
          </cell>
          <cell r="Q485">
            <v>50</v>
          </cell>
          <cell r="R485" t="str">
            <v>incl BTW</v>
          </cell>
          <cell r="W485" t="str">
            <v>04120</v>
          </cell>
        </row>
        <row r="486">
          <cell r="A486" t="str">
            <v>0412</v>
          </cell>
          <cell r="C486" t="str">
            <v>mevr.</v>
          </cell>
          <cell r="D486" t="str">
            <v>mevrouw</v>
          </cell>
          <cell r="E486" t="str">
            <v>Renkema</v>
          </cell>
          <cell r="G486" t="str">
            <v>Cindy</v>
          </cell>
          <cell r="I486" t="str">
            <v>Schoolweg 4</v>
          </cell>
          <cell r="J486" t="str">
            <v>9756 BB</v>
          </cell>
          <cell r="K486" t="str">
            <v>Glimmen</v>
          </cell>
          <cell r="N486" t="str">
            <v>cindy.renkema@gmail.com</v>
          </cell>
          <cell r="Q486">
            <v>300</v>
          </cell>
          <cell r="R486" t="str">
            <v>incl BTW</v>
          </cell>
          <cell r="W486" t="str">
            <v>04121</v>
          </cell>
        </row>
        <row r="487">
          <cell r="A487" t="str">
            <v>0413</v>
          </cell>
          <cell r="C487" t="str">
            <v>mevr.</v>
          </cell>
          <cell r="D487" t="str">
            <v>mevrouw</v>
          </cell>
          <cell r="E487" t="str">
            <v>Hoefsloot</v>
          </cell>
          <cell r="G487" t="str">
            <v>Marieke</v>
          </cell>
          <cell r="I487" t="str">
            <v>Molenkampsteeg 42</v>
          </cell>
          <cell r="J487" t="str">
            <v>9751 TV</v>
          </cell>
          <cell r="K487" t="str">
            <v>Haren</v>
          </cell>
          <cell r="N487" t="str">
            <v>mariekehoefsloot@gmail.com</v>
          </cell>
          <cell r="P487">
            <v>16</v>
          </cell>
          <cell r="Q487">
            <v>20</v>
          </cell>
          <cell r="R487" t="str">
            <v>incl BTW</v>
          </cell>
          <cell r="S487" t="str">
            <v xml:space="preserve"> </v>
          </cell>
          <cell r="W487" t="str">
            <v>04130</v>
          </cell>
        </row>
        <row r="488">
          <cell r="A488" t="str">
            <v>0414</v>
          </cell>
          <cell r="C488" t="str">
            <v>mevr.</v>
          </cell>
          <cell r="D488" t="str">
            <v>mevrouw</v>
          </cell>
          <cell r="E488" t="str">
            <v>Verwer</v>
          </cell>
          <cell r="G488" t="str">
            <v>Monique</v>
          </cell>
          <cell r="I488" t="str">
            <v>Remmingaweg 34</v>
          </cell>
          <cell r="J488" t="str">
            <v>9751 VR</v>
          </cell>
          <cell r="K488" t="str">
            <v>Haren</v>
          </cell>
          <cell r="N488" t="str">
            <v>mkverwer@hotmail.com</v>
          </cell>
          <cell r="P488">
            <v>26</v>
          </cell>
          <cell r="Q488">
            <v>20</v>
          </cell>
          <cell r="R488" t="str">
            <v>incl BTW</v>
          </cell>
          <cell r="W488" t="str">
            <v>04140</v>
          </cell>
        </row>
        <row r="489">
          <cell r="A489" t="str">
            <v>0415</v>
          </cell>
          <cell r="C489" t="str">
            <v>mevr.</v>
          </cell>
          <cell r="D489" t="str">
            <v>mevrouw</v>
          </cell>
          <cell r="E489" t="str">
            <v>Blanc</v>
          </cell>
          <cell r="G489" t="str">
            <v>Yvonne</v>
          </cell>
          <cell r="I489" t="str">
            <v>Terborghsteeg 13</v>
          </cell>
          <cell r="J489" t="str">
            <v>9751 BN</v>
          </cell>
          <cell r="K489" t="str">
            <v>Haren</v>
          </cell>
          <cell r="N489" t="str">
            <v>yvonneblanc@hotmail.nl</v>
          </cell>
          <cell r="O489" t="str">
            <v>Glasbewassing incl. kozijnen</v>
          </cell>
          <cell r="Q489">
            <v>35</v>
          </cell>
          <cell r="R489" t="str">
            <v>incl BTW</v>
          </cell>
          <cell r="W489" t="str">
            <v>04150</v>
          </cell>
        </row>
        <row r="490">
          <cell r="A490" t="str">
            <v>0415</v>
          </cell>
          <cell r="C490" t="str">
            <v>mevr.</v>
          </cell>
          <cell r="D490" t="str">
            <v>mevrouw</v>
          </cell>
          <cell r="E490" t="str">
            <v>Blanc</v>
          </cell>
          <cell r="G490" t="str">
            <v>Yvonne</v>
          </cell>
          <cell r="I490" t="str">
            <v>Terborghsteeg 13</v>
          </cell>
          <cell r="J490" t="str">
            <v>9751 BN</v>
          </cell>
          <cell r="K490" t="str">
            <v>Haren</v>
          </cell>
          <cell r="N490" t="str">
            <v>yvonneblanc@hotmail.nl</v>
          </cell>
          <cell r="O490" t="str">
            <v>dakkapellen</v>
          </cell>
          <cell r="Q490">
            <v>67.5</v>
          </cell>
          <cell r="R490" t="str">
            <v>incl BTW</v>
          </cell>
          <cell r="W490" t="str">
            <v>04151</v>
          </cell>
        </row>
        <row r="491">
          <cell r="A491" t="str">
            <v>0416</v>
          </cell>
          <cell r="C491" t="str">
            <v>dhr.</v>
          </cell>
          <cell r="D491" t="str">
            <v>heer</v>
          </cell>
          <cell r="E491" t="str">
            <v>Bax</v>
          </cell>
          <cell r="G491" t="str">
            <v>M.M.H.</v>
          </cell>
          <cell r="I491" t="str">
            <v>Rijksstraatweg 98c</v>
          </cell>
          <cell r="J491" t="str">
            <v>9752 BJ</v>
          </cell>
          <cell r="K491" t="str">
            <v>Haren</v>
          </cell>
          <cell r="N491" t="str">
            <v>m.m.h.bax@rug.nl</v>
          </cell>
          <cell r="O491" t="str">
            <v>Glasbewassing, inc. koepel van de serre</v>
          </cell>
          <cell r="P491">
            <v>17</v>
          </cell>
          <cell r="Q491">
            <v>25</v>
          </cell>
          <cell r="R491" t="str">
            <v>incl BTW</v>
          </cell>
          <cell r="W491" t="str">
            <v>04160</v>
          </cell>
        </row>
        <row r="492">
          <cell r="A492" t="str">
            <v>0416</v>
          </cell>
          <cell r="C492" t="str">
            <v>dhr.</v>
          </cell>
          <cell r="D492" t="str">
            <v>heer</v>
          </cell>
          <cell r="E492" t="str">
            <v>Bax</v>
          </cell>
          <cell r="G492" t="str">
            <v>M.M.H.</v>
          </cell>
          <cell r="I492" t="str">
            <v>Rijksstraatweg 98c</v>
          </cell>
          <cell r="J492" t="str">
            <v>9752 BJ</v>
          </cell>
          <cell r="K492" t="str">
            <v>Haren</v>
          </cell>
          <cell r="N492" t="str">
            <v>m.m.h.bax@rug.nl</v>
          </cell>
          <cell r="O492" t="str">
            <v>Reiniging houtwerk (voor- en achterzijde)</v>
          </cell>
          <cell r="Q492">
            <v>100</v>
          </cell>
          <cell r="R492" t="str">
            <v>incl BTW</v>
          </cell>
          <cell r="W492" t="str">
            <v>04161</v>
          </cell>
        </row>
        <row r="493">
          <cell r="A493" t="str">
            <v>0417</v>
          </cell>
          <cell r="C493" t="str">
            <v>mevr.</v>
          </cell>
          <cell r="D493" t="str">
            <v>mevrouw</v>
          </cell>
          <cell r="E493" t="str">
            <v>Dokter</v>
          </cell>
          <cell r="G493" t="str">
            <v>Wietske</v>
          </cell>
          <cell r="I493" t="str">
            <v>Nieuwlandsweg 21</v>
          </cell>
          <cell r="J493" t="str">
            <v>9751 GH</v>
          </cell>
          <cell r="K493" t="str">
            <v>Haren</v>
          </cell>
          <cell r="N493" t="str">
            <v>wietskedokter@hotmail.com</v>
          </cell>
          <cell r="P493">
            <v>10</v>
          </cell>
          <cell r="Q493">
            <v>35</v>
          </cell>
          <cell r="R493" t="str">
            <v>incl BTW</v>
          </cell>
          <cell r="W493" t="str">
            <v>04170</v>
          </cell>
        </row>
        <row r="494">
          <cell r="A494" t="str">
            <v>0418</v>
          </cell>
          <cell r="C494" t="str">
            <v>dhr.</v>
          </cell>
          <cell r="D494" t="str">
            <v>heer</v>
          </cell>
          <cell r="E494" t="str">
            <v>Regieny</v>
          </cell>
          <cell r="G494" t="str">
            <v>Carlos</v>
          </cell>
          <cell r="I494" t="str">
            <v>Middelhorsterweg 71</v>
          </cell>
          <cell r="J494" t="str">
            <v>9751 TC</v>
          </cell>
          <cell r="K494" t="str">
            <v>Haren</v>
          </cell>
          <cell r="R494" t="str">
            <v>incl BTW</v>
          </cell>
          <cell r="W494" t="str">
            <v>04180</v>
          </cell>
        </row>
        <row r="495">
          <cell r="A495" t="str">
            <v>0419</v>
          </cell>
          <cell r="C495" t="str">
            <v>mevr.</v>
          </cell>
          <cell r="D495" t="str">
            <v>mevrouw</v>
          </cell>
          <cell r="E495" t="str">
            <v>Schoordijk</v>
          </cell>
          <cell r="G495" t="str">
            <v>Jolanda</v>
          </cell>
          <cell r="I495" t="str">
            <v>Fop I. Brouwerstraat 3</v>
          </cell>
          <cell r="J495" t="str">
            <v>9751 TW</v>
          </cell>
          <cell r="K495" t="str">
            <v>Haren</v>
          </cell>
          <cell r="N495" t="str">
            <v>schoortje@live.nl</v>
          </cell>
          <cell r="Q495">
            <v>40</v>
          </cell>
          <cell r="R495" t="str">
            <v>incl BTW</v>
          </cell>
          <cell r="W495" t="str">
            <v>04190</v>
          </cell>
        </row>
        <row r="496">
          <cell r="A496" t="str">
            <v>0420</v>
          </cell>
          <cell r="C496" t="str">
            <v>mevr.</v>
          </cell>
          <cell r="D496" t="str">
            <v>mevrouw</v>
          </cell>
          <cell r="E496" t="str">
            <v>Stelpstra-Kooi</v>
          </cell>
          <cell r="G496" t="str">
            <v>Hilje</v>
          </cell>
          <cell r="I496" t="str">
            <v>Schatstuk 9</v>
          </cell>
          <cell r="J496" t="str">
            <v>9753 BW</v>
          </cell>
          <cell r="K496" t="str">
            <v>Haren</v>
          </cell>
          <cell r="N496" t="str">
            <v>kooistelp@gmail.com</v>
          </cell>
          <cell r="P496">
            <v>8</v>
          </cell>
          <cell r="Q496">
            <v>30</v>
          </cell>
          <cell r="R496" t="str">
            <v>incl BTW</v>
          </cell>
          <cell r="W496" t="str">
            <v>04200</v>
          </cell>
        </row>
        <row r="497">
          <cell r="A497" t="str">
            <v>0421</v>
          </cell>
          <cell r="C497" t="str">
            <v>mevr.</v>
          </cell>
          <cell r="D497" t="str">
            <v>mevrouw</v>
          </cell>
          <cell r="E497" t="str">
            <v>Spijker</v>
          </cell>
          <cell r="G497" t="str">
            <v>C.</v>
          </cell>
          <cell r="I497" t="str">
            <v>Schatstuk 15</v>
          </cell>
          <cell r="J497" t="str">
            <v>9753 BW</v>
          </cell>
          <cell r="K497" t="str">
            <v>Haren</v>
          </cell>
          <cell r="N497" t="str">
            <v>riavanderwarf@home.nl</v>
          </cell>
          <cell r="P497">
            <v>8</v>
          </cell>
          <cell r="Q497">
            <v>25</v>
          </cell>
          <cell r="R497" t="str">
            <v>incl BTW</v>
          </cell>
          <cell r="W497" t="str">
            <v>04210</v>
          </cell>
        </row>
        <row r="498">
          <cell r="A498" t="str">
            <v>0422</v>
          </cell>
          <cell r="C498" t="str">
            <v>dhr.</v>
          </cell>
          <cell r="D498" t="str">
            <v>heer</v>
          </cell>
          <cell r="E498" t="str">
            <v>Jonkers</v>
          </cell>
          <cell r="G498" t="str">
            <v>Stefan</v>
          </cell>
          <cell r="I498" t="str">
            <v>Ridderspoorweg 42A</v>
          </cell>
          <cell r="J498" t="str">
            <v>9753 GJ</v>
          </cell>
          <cell r="K498" t="str">
            <v>Haren</v>
          </cell>
          <cell r="N498" t="str">
            <v>sajonkers@gmail.com</v>
          </cell>
          <cell r="O498" t="str">
            <v>Glasbewassing incl. kozijnen</v>
          </cell>
          <cell r="Q498">
            <v>25</v>
          </cell>
          <cell r="R498" t="str">
            <v>incl BTW</v>
          </cell>
          <cell r="W498" t="str">
            <v>04220</v>
          </cell>
        </row>
        <row r="499">
          <cell r="A499" t="str">
            <v>0422</v>
          </cell>
          <cell r="C499" t="str">
            <v>dhr.</v>
          </cell>
          <cell r="D499" t="str">
            <v>heer</v>
          </cell>
          <cell r="E499" t="str">
            <v>Jonkers</v>
          </cell>
          <cell r="G499" t="str">
            <v>Stefan</v>
          </cell>
          <cell r="I499" t="str">
            <v>Ridderspoorweg 42A</v>
          </cell>
          <cell r="J499" t="str">
            <v>9753 GJ</v>
          </cell>
          <cell r="K499" t="str">
            <v>Haren</v>
          </cell>
          <cell r="N499" t="str">
            <v>sajonkers@gmail.com</v>
          </cell>
          <cell r="O499" t="str">
            <v>Reiniging dak</v>
          </cell>
          <cell r="Q499">
            <v>25</v>
          </cell>
          <cell r="R499" t="str">
            <v>incl BTW</v>
          </cell>
          <cell r="W499" t="str">
            <v>04221</v>
          </cell>
        </row>
        <row r="500">
          <cell r="A500" t="str">
            <v>0423</v>
          </cell>
          <cell r="C500" t="str">
            <v>dhr.</v>
          </cell>
          <cell r="D500" t="str">
            <v>heer</v>
          </cell>
          <cell r="E500" t="str">
            <v>Marttin</v>
          </cell>
          <cell r="G500" t="str">
            <v>Peter</v>
          </cell>
          <cell r="I500" t="str">
            <v>Oosterweg 92</v>
          </cell>
          <cell r="J500" t="str">
            <v>9751 PK</v>
          </cell>
          <cell r="K500" t="str">
            <v>Haren</v>
          </cell>
          <cell r="N500" t="str">
            <v>pmarttin@greenpeter.nl</v>
          </cell>
          <cell r="P500">
            <v>12</v>
          </cell>
          <cell r="Q500">
            <v>52</v>
          </cell>
          <cell r="R500" t="str">
            <v>incl BTW</v>
          </cell>
          <cell r="W500" t="str">
            <v>04230</v>
          </cell>
        </row>
        <row r="501">
          <cell r="A501" t="str">
            <v>0423</v>
          </cell>
          <cell r="C501" t="str">
            <v>dhr.</v>
          </cell>
          <cell r="D501" t="str">
            <v>heer</v>
          </cell>
          <cell r="E501" t="str">
            <v>Marttin</v>
          </cell>
          <cell r="G501" t="str">
            <v>Peter</v>
          </cell>
          <cell r="I501" t="str">
            <v>Oosterweg 92</v>
          </cell>
          <cell r="J501" t="str">
            <v>9751 PK</v>
          </cell>
          <cell r="K501" t="str">
            <v>Haren</v>
          </cell>
          <cell r="N501" t="str">
            <v>pmarttin@greenpeter.nl</v>
          </cell>
          <cell r="O501" t="str">
            <v>Ramen, zonnecoll. en-panelen, spinnenwebben</v>
          </cell>
          <cell r="P501">
            <v>26</v>
          </cell>
          <cell r="Q501">
            <v>180</v>
          </cell>
          <cell r="R501" t="str">
            <v>incl BTW</v>
          </cell>
          <cell r="W501" t="str">
            <v>04231</v>
          </cell>
        </row>
        <row r="502">
          <cell r="A502" t="str">
            <v>0424</v>
          </cell>
          <cell r="C502" t="str">
            <v>mevr.</v>
          </cell>
          <cell r="D502" t="str">
            <v>mevrouw</v>
          </cell>
          <cell r="E502" t="str">
            <v>Sluijsmans</v>
          </cell>
          <cell r="G502" t="str">
            <v>Alice</v>
          </cell>
          <cell r="I502" t="str">
            <v>Meerweg 243B</v>
          </cell>
          <cell r="J502" t="str">
            <v>9752 XB</v>
          </cell>
          <cell r="K502" t="str">
            <v>Haren</v>
          </cell>
          <cell r="N502" t="str">
            <v>alice.sluijsmans@home.nl</v>
          </cell>
          <cell r="P502">
            <v>8</v>
          </cell>
          <cell r="Q502">
            <v>42.5</v>
          </cell>
          <cell r="R502" t="str">
            <v>incl BTW</v>
          </cell>
          <cell r="S502" t="str">
            <v>burenkorting 5%</v>
          </cell>
          <cell r="W502" t="str">
            <v>04240</v>
          </cell>
        </row>
        <row r="503">
          <cell r="A503" t="str">
            <v>0425</v>
          </cell>
          <cell r="C503" t="str">
            <v>mevr.</v>
          </cell>
          <cell r="D503" t="str">
            <v>mevrouw</v>
          </cell>
          <cell r="E503" t="str">
            <v>Fokkelman</v>
          </cell>
          <cell r="G503" t="str">
            <v>Jeanne</v>
          </cell>
          <cell r="I503" t="str">
            <v>Paterswoldseweg 339</v>
          </cell>
          <cell r="J503" t="str">
            <v>9728 AL</v>
          </cell>
          <cell r="K503" t="str">
            <v>Groningen</v>
          </cell>
          <cell r="N503" t="str">
            <v>afokkelman@live.nl</v>
          </cell>
          <cell r="Q503">
            <v>12.5</v>
          </cell>
          <cell r="R503" t="str">
            <v>incl BTW</v>
          </cell>
          <cell r="W503" t="str">
            <v>04250</v>
          </cell>
        </row>
        <row r="504">
          <cell r="A504" t="str">
            <v>0426</v>
          </cell>
          <cell r="C504" t="str">
            <v>dhr.</v>
          </cell>
          <cell r="D504" t="str">
            <v>heer</v>
          </cell>
          <cell r="E504" t="str">
            <v>Dijk</v>
          </cell>
          <cell r="G504" t="str">
            <v>R.M.</v>
          </cell>
          <cell r="I504" t="str">
            <v>Parerswoldseweg 423</v>
          </cell>
          <cell r="J504" t="str">
            <v>9728 AN</v>
          </cell>
          <cell r="K504" t="str">
            <v>Groningen</v>
          </cell>
          <cell r="Q504">
            <v>12.5</v>
          </cell>
          <cell r="R504" t="str">
            <v>incl BTW</v>
          </cell>
          <cell r="W504" t="str">
            <v>04260</v>
          </cell>
        </row>
        <row r="505">
          <cell r="A505" t="str">
            <v>0427</v>
          </cell>
          <cell r="C505" t="str">
            <v>mevr.</v>
          </cell>
          <cell r="D505" t="str">
            <v>mevrouw</v>
          </cell>
          <cell r="E505" t="str">
            <v>Kroon</v>
          </cell>
          <cell r="G505" t="str">
            <v>Heleen</v>
          </cell>
          <cell r="I505" t="str">
            <v>Hemmenkamp 18</v>
          </cell>
          <cell r="J505" t="str">
            <v>9751 NX</v>
          </cell>
          <cell r="K505" t="str">
            <v>Haren</v>
          </cell>
          <cell r="N505" t="str">
            <v>hcmkroon@gmail.com</v>
          </cell>
          <cell r="P505">
            <v>10</v>
          </cell>
          <cell r="Q505">
            <v>25</v>
          </cell>
          <cell r="R505" t="str">
            <v>incl BTW</v>
          </cell>
          <cell r="W505" t="str">
            <v>04270</v>
          </cell>
        </row>
        <row r="506">
          <cell r="A506" t="str">
            <v>0427</v>
          </cell>
          <cell r="C506" t="str">
            <v>mevr.</v>
          </cell>
          <cell r="D506" t="str">
            <v>mevrouw</v>
          </cell>
          <cell r="E506" t="str">
            <v>Kroon</v>
          </cell>
          <cell r="G506" t="str">
            <v>Heleen</v>
          </cell>
          <cell r="I506" t="str">
            <v>Hemmenkamp 18</v>
          </cell>
          <cell r="J506" t="str">
            <v>9751 NX</v>
          </cell>
          <cell r="K506" t="str">
            <v>Haren</v>
          </cell>
          <cell r="N506" t="str">
            <v>hcmkroon@gmail.com</v>
          </cell>
          <cell r="O506" t="str">
            <v xml:space="preserve">glasbewassing binnenshuis </v>
          </cell>
          <cell r="Q506">
            <v>40</v>
          </cell>
          <cell r="R506" t="str">
            <v>incl BTW</v>
          </cell>
          <cell r="W506" t="str">
            <v>04279</v>
          </cell>
        </row>
        <row r="507">
          <cell r="A507" t="str">
            <v>0428</v>
          </cell>
          <cell r="C507" t="str">
            <v>dhr.</v>
          </cell>
          <cell r="D507" t="str">
            <v>heer</v>
          </cell>
          <cell r="E507" t="str">
            <v>Wolffenbuttel</v>
          </cell>
          <cell r="G507" t="str">
            <v>Bruce</v>
          </cell>
          <cell r="I507" t="str">
            <v>Port Natalweg 28</v>
          </cell>
          <cell r="J507" t="str">
            <v>9401 PX</v>
          </cell>
          <cell r="K507" t="str">
            <v>Haren</v>
          </cell>
          <cell r="N507" t="str">
            <v>bwo@umcg.nl</v>
          </cell>
          <cell r="O507" t="str">
            <v>Reiniging buitenmuren en zonnepanelen</v>
          </cell>
          <cell r="Q507">
            <v>350</v>
          </cell>
          <cell r="R507" t="str">
            <v>incl BTW</v>
          </cell>
          <cell r="W507" t="str">
            <v>04280</v>
          </cell>
        </row>
        <row r="508">
          <cell r="A508" t="str">
            <v>0429</v>
          </cell>
          <cell r="C508" t="str">
            <v>dhr.</v>
          </cell>
          <cell r="D508" t="str">
            <v>heer</v>
          </cell>
          <cell r="E508" t="str">
            <v>Schokker</v>
          </cell>
          <cell r="G508" t="str">
            <v>Siebrig</v>
          </cell>
          <cell r="I508" t="str">
            <v>De Wolt 11</v>
          </cell>
          <cell r="J508" t="str">
            <v>9751 MG</v>
          </cell>
          <cell r="K508" t="str">
            <v>Haren</v>
          </cell>
          <cell r="N508" t="str">
            <v>sschokker@home.nl</v>
          </cell>
          <cell r="Q508">
            <v>275</v>
          </cell>
          <cell r="R508" t="str">
            <v>incl BTW</v>
          </cell>
          <cell r="W508" t="str">
            <v>04290</v>
          </cell>
        </row>
        <row r="509">
          <cell r="A509" t="str">
            <v>0430</v>
          </cell>
          <cell r="C509" t="str">
            <v>mevr.</v>
          </cell>
          <cell r="D509" t="str">
            <v>mevrouw</v>
          </cell>
          <cell r="E509" t="str">
            <v>Biezeman-Reilman</v>
          </cell>
          <cell r="G509" t="str">
            <v>Lyet</v>
          </cell>
          <cell r="I509" t="str">
            <v>Hadewijchstraat 4</v>
          </cell>
          <cell r="J509" t="str">
            <v>9752 KX</v>
          </cell>
          <cell r="K509" t="str">
            <v>Haren</v>
          </cell>
          <cell r="N509" t="str">
            <v>reilman.lyet@gmail.com</v>
          </cell>
          <cell r="P509">
            <v>13</v>
          </cell>
          <cell r="Q509">
            <v>25</v>
          </cell>
          <cell r="R509" t="str">
            <v>incl BTW</v>
          </cell>
          <cell r="W509" t="str">
            <v>04300</v>
          </cell>
        </row>
        <row r="510">
          <cell r="A510" t="str">
            <v>0431</v>
          </cell>
          <cell r="C510" t="str">
            <v>mevr.</v>
          </cell>
          <cell r="D510" t="str">
            <v>mevrouw</v>
          </cell>
          <cell r="E510" t="str">
            <v>Aalfs</v>
          </cell>
          <cell r="G510" t="str">
            <v>Suzanne</v>
          </cell>
          <cell r="I510" t="str">
            <v>Hoften 32</v>
          </cell>
          <cell r="J510" t="str">
            <v>9751 WC</v>
          </cell>
          <cell r="K510" t="str">
            <v>Haren</v>
          </cell>
          <cell r="N510" t="str">
            <v>susanneaalfs@hotmail.com</v>
          </cell>
          <cell r="P510">
            <v>12</v>
          </cell>
          <cell r="Q510">
            <v>40</v>
          </cell>
          <cell r="R510" t="str">
            <v>incl BTW</v>
          </cell>
          <cell r="W510" t="str">
            <v>04310</v>
          </cell>
        </row>
        <row r="511">
          <cell r="A511" t="str">
            <v>0432</v>
          </cell>
          <cell r="C511" t="str">
            <v>dhr.</v>
          </cell>
          <cell r="D511" t="str">
            <v>heer</v>
          </cell>
          <cell r="E511" t="str">
            <v>Heslinga</v>
          </cell>
          <cell r="G511" t="str">
            <v>Egbert</v>
          </cell>
          <cell r="I511" t="str">
            <v>Spinozalaan 27</v>
          </cell>
          <cell r="J511" t="str">
            <v>9752 NR</v>
          </cell>
          <cell r="K511" t="str">
            <v>Haren</v>
          </cell>
          <cell r="N511" t="str">
            <v>egbert.heslingacds.myzen.co.uk</v>
          </cell>
          <cell r="Q511">
            <v>120</v>
          </cell>
          <cell r="R511" t="str">
            <v>incl BTW</v>
          </cell>
          <cell r="W511" t="str">
            <v>04320</v>
          </cell>
        </row>
        <row r="512">
          <cell r="A512" t="str">
            <v>0433</v>
          </cell>
          <cell r="C512" t="str">
            <v>mevr.</v>
          </cell>
          <cell r="D512" t="str">
            <v>mevrouw</v>
          </cell>
          <cell r="E512" t="str">
            <v>Bergen</v>
          </cell>
          <cell r="F512" t="str">
            <v>van</v>
          </cell>
          <cell r="G512" t="str">
            <v>Marijke</v>
          </cell>
          <cell r="I512" t="str">
            <v>Eskampenweg 4</v>
          </cell>
          <cell r="J512" t="str">
            <v>9761 VA</v>
          </cell>
          <cell r="K512" t="str">
            <v>Eelde</v>
          </cell>
          <cell r="N512" t="str">
            <v>marijkevanbergenmeijer@gmail.com</v>
          </cell>
          <cell r="Q512">
            <v>60</v>
          </cell>
          <cell r="R512" t="str">
            <v>excl BTW</v>
          </cell>
          <cell r="W512" t="str">
            <v>04330</v>
          </cell>
        </row>
        <row r="513">
          <cell r="A513" t="str">
            <v>0434</v>
          </cell>
          <cell r="C513" t="str">
            <v>dhr.</v>
          </cell>
          <cell r="D513" t="str">
            <v>heer</v>
          </cell>
          <cell r="E513" t="str">
            <v>Everards</v>
          </cell>
          <cell r="G513" t="str">
            <v>W</v>
          </cell>
          <cell r="I513" t="str">
            <v>Meerweg 243E</v>
          </cell>
          <cell r="J513" t="str">
            <v>9752 XD</v>
          </cell>
          <cell r="K513" t="str">
            <v>Haren</v>
          </cell>
          <cell r="N513" t="str">
            <v xml:space="preserve">wimeverards@hotmail.com </v>
          </cell>
          <cell r="P513">
            <v>8</v>
          </cell>
          <cell r="Q513">
            <v>50</v>
          </cell>
          <cell r="R513" t="str">
            <v>incl BTW</v>
          </cell>
          <cell r="S513" t="str">
            <v>burenkorting 5%</v>
          </cell>
          <cell r="W513" t="str">
            <v>04340</v>
          </cell>
        </row>
        <row r="514">
          <cell r="A514" t="str">
            <v>0435</v>
          </cell>
          <cell r="C514" t="str">
            <v>mevr.</v>
          </cell>
          <cell r="D514" t="str">
            <v>mevrouw</v>
          </cell>
          <cell r="E514" t="str">
            <v>Warries</v>
          </cell>
          <cell r="G514" t="str">
            <v>Sonja</v>
          </cell>
          <cell r="I514" t="str">
            <v>Meerweg 243C</v>
          </cell>
          <cell r="J514" t="str">
            <v>9752 XD</v>
          </cell>
          <cell r="K514" t="str">
            <v>Haren</v>
          </cell>
          <cell r="N514" t="str">
            <v>sonjawarries@hotmail.com</v>
          </cell>
          <cell r="P514">
            <v>8</v>
          </cell>
          <cell r="Q514">
            <v>35</v>
          </cell>
          <cell r="R514" t="str">
            <v>incl BTW</v>
          </cell>
          <cell r="S514" t="str">
            <v>burenkorting toegepast</v>
          </cell>
          <cell r="W514" t="str">
            <v>04350</v>
          </cell>
        </row>
        <row r="515">
          <cell r="A515" t="str">
            <v>0436</v>
          </cell>
          <cell r="C515" t="str">
            <v>mevr.</v>
          </cell>
          <cell r="D515" t="str">
            <v>mevrouw</v>
          </cell>
          <cell r="E515" t="str">
            <v>Reinders</v>
          </cell>
          <cell r="G515" t="str">
            <v>Mieke</v>
          </cell>
          <cell r="I515" t="str">
            <v>Meerweg 243F</v>
          </cell>
          <cell r="J515" t="str">
            <v>9752 XD</v>
          </cell>
          <cell r="K515" t="str">
            <v>Haren</v>
          </cell>
          <cell r="N515" t="str">
            <v>info@reindersreclame.nl</v>
          </cell>
          <cell r="P515">
            <v>8</v>
          </cell>
          <cell r="Q515">
            <v>50</v>
          </cell>
          <cell r="R515" t="str">
            <v>incl BTW</v>
          </cell>
          <cell r="S515" t="str">
            <v>burenkorting 5%</v>
          </cell>
          <cell r="W515" t="str">
            <v>04360</v>
          </cell>
        </row>
        <row r="516">
          <cell r="A516" t="str">
            <v>0437</v>
          </cell>
          <cell r="C516" t="str">
            <v>mevr.</v>
          </cell>
          <cell r="D516" t="str">
            <v>mevrouw</v>
          </cell>
          <cell r="E516" t="str">
            <v>Paré</v>
          </cell>
          <cell r="G516" t="str">
            <v>Demphy</v>
          </cell>
          <cell r="I516" t="str">
            <v>Meerweg 243A</v>
          </cell>
          <cell r="J516" t="str">
            <v>9752 XD</v>
          </cell>
          <cell r="K516" t="str">
            <v>Haren</v>
          </cell>
          <cell r="N516" t="str">
            <v>demphy@home.nl</v>
          </cell>
          <cell r="P516">
            <v>13</v>
          </cell>
          <cell r="Q516">
            <v>42.5</v>
          </cell>
          <cell r="R516" t="str">
            <v>incl BTW</v>
          </cell>
          <cell r="S516" t="str">
            <v>burenkorting 5%</v>
          </cell>
          <cell r="W516" t="str">
            <v>04370</v>
          </cell>
        </row>
        <row r="517">
          <cell r="A517" t="str">
            <v>0438</v>
          </cell>
          <cell r="C517" t="str">
            <v>mevr.</v>
          </cell>
          <cell r="D517" t="str">
            <v>mevrouw</v>
          </cell>
          <cell r="E517" t="str">
            <v>Braam</v>
          </cell>
          <cell r="G517" t="str">
            <v>Elsbeth</v>
          </cell>
          <cell r="I517" t="str">
            <v>Meerweg 243D</v>
          </cell>
          <cell r="J517" t="str">
            <v>9752 XD</v>
          </cell>
          <cell r="K517" t="str">
            <v>Haren</v>
          </cell>
          <cell r="N517" t="str">
            <v>elsbethbraam@gmail.com</v>
          </cell>
          <cell r="O517" t="str">
            <v>Korting horren toegepast</v>
          </cell>
          <cell r="P517">
            <v>8</v>
          </cell>
          <cell r="Q517">
            <v>35</v>
          </cell>
          <cell r="R517" t="str">
            <v>incl BTW</v>
          </cell>
          <cell r="S517" t="str">
            <v>burenkorting toegepast</v>
          </cell>
          <cell r="W517" t="str">
            <v>04380</v>
          </cell>
        </row>
        <row r="518">
          <cell r="A518" t="str">
            <v>0439</v>
          </cell>
          <cell r="C518" t="str">
            <v>fam.</v>
          </cell>
          <cell r="D518" t="str">
            <v>familie</v>
          </cell>
          <cell r="E518" t="str">
            <v>Meijer-Rozendaal</v>
          </cell>
          <cell r="G518" t="str">
            <v>Petra en Jan</v>
          </cell>
          <cell r="I518" t="str">
            <v>Molenweg 37</v>
          </cell>
          <cell r="J518" t="str">
            <v>9751 AG</v>
          </cell>
          <cell r="K518" t="str">
            <v>Haren</v>
          </cell>
          <cell r="N518" t="str">
            <v>peetenroos@gmail.com</v>
          </cell>
          <cell r="O518" t="str">
            <v>Glasbewassing ramen en kozijnen aan bovenzijde</v>
          </cell>
          <cell r="P518">
            <v>8</v>
          </cell>
          <cell r="Q518">
            <v>30</v>
          </cell>
          <cell r="R518" t="str">
            <v>incl BTW</v>
          </cell>
          <cell r="W518" t="str">
            <v>04390</v>
          </cell>
        </row>
        <row r="519">
          <cell r="A519" t="str">
            <v>0440</v>
          </cell>
          <cell r="C519" t="str">
            <v>mevr.</v>
          </cell>
          <cell r="D519" t="str">
            <v>mevrouw</v>
          </cell>
          <cell r="E519" t="str">
            <v>Ostaijen</v>
          </cell>
          <cell r="G519" t="str">
            <v>Marieke</v>
          </cell>
          <cell r="I519" t="str">
            <v>Ratelaarweg 17</v>
          </cell>
          <cell r="J519" t="str">
            <v>9753 BD</v>
          </cell>
          <cell r="K519" t="str">
            <v>Haren</v>
          </cell>
          <cell r="N519" t="str">
            <v>mariekevanostaijen@gmail.com</v>
          </cell>
          <cell r="O519" t="str">
            <v>binnenzijde huis schoonmaken + ramen aan buitenzijde</v>
          </cell>
          <cell r="Q519">
            <v>300</v>
          </cell>
          <cell r="R519" t="str">
            <v>incl BTW</v>
          </cell>
          <cell r="W519" t="str">
            <v>04409</v>
          </cell>
        </row>
        <row r="520">
          <cell r="A520" t="str">
            <v>0441</v>
          </cell>
          <cell r="C520" t="str">
            <v>fam.</v>
          </cell>
          <cell r="D520" t="str">
            <v>familie</v>
          </cell>
          <cell r="E520" t="str">
            <v>Spijkerman-Westra</v>
          </cell>
          <cell r="G520" t="str">
            <v>Hije en Frans</v>
          </cell>
          <cell r="I520" t="str">
            <v>Rijksstraatweg 281</v>
          </cell>
          <cell r="J520" t="str">
            <v>9752 CD</v>
          </cell>
          <cell r="K520" t="str">
            <v>Haren</v>
          </cell>
          <cell r="N520" t="str">
            <v>hijespijkerman@home.nl</v>
          </cell>
          <cell r="R520" t="str">
            <v>incl BTW</v>
          </cell>
          <cell r="W520" t="str">
            <v>04410</v>
          </cell>
        </row>
        <row r="521">
          <cell r="A521" t="str">
            <v>0442</v>
          </cell>
          <cell r="C521" t="str">
            <v>mevr.</v>
          </cell>
          <cell r="D521" t="str">
            <v>mevrouw</v>
          </cell>
          <cell r="E521" t="str">
            <v>Cremer</v>
          </cell>
          <cell r="G521" t="str">
            <v>Iteke</v>
          </cell>
          <cell r="I521" t="str">
            <v>Hugo de Vriesweg 26</v>
          </cell>
          <cell r="K521" t="str">
            <v>Haren</v>
          </cell>
          <cell r="N521" t="str">
            <v>i.cremer12@planet.nl</v>
          </cell>
          <cell r="O521" t="str">
            <v>6-8 woningen, start 8.30 uur</v>
          </cell>
          <cell r="P521">
            <v>12</v>
          </cell>
          <cell r="Q521">
            <v>22.5</v>
          </cell>
          <cell r="R521" t="str">
            <v>incl BTW</v>
          </cell>
          <cell r="S521" t="str">
            <v>burenkorting toegepast</v>
          </cell>
          <cell r="W521" t="str">
            <v>04420</v>
          </cell>
        </row>
        <row r="522">
          <cell r="A522" t="str">
            <v>0443</v>
          </cell>
          <cell r="C522" t="str">
            <v>dhr.</v>
          </cell>
          <cell r="D522" t="str">
            <v>heer</v>
          </cell>
          <cell r="E522" t="str">
            <v>Vos</v>
          </cell>
          <cell r="G522" t="str">
            <v>A.</v>
          </cell>
          <cell r="I522" t="str">
            <v>Lokveenweg 15</v>
          </cell>
          <cell r="J522" t="str">
            <v>9751 CG</v>
          </cell>
          <cell r="K522" t="str">
            <v>Haren</v>
          </cell>
          <cell r="N522" t="str">
            <v>fonsvos1936@gmail.com</v>
          </cell>
          <cell r="P522">
            <v>8</v>
          </cell>
          <cell r="Q522">
            <v>40</v>
          </cell>
          <cell r="R522" t="str">
            <v>incl BTW</v>
          </cell>
          <cell r="W522" t="str">
            <v>04430</v>
          </cell>
        </row>
        <row r="523">
          <cell r="A523" t="str">
            <v>0444</v>
          </cell>
          <cell r="C523" t="str">
            <v>dhr.</v>
          </cell>
          <cell r="D523" t="str">
            <v>heer</v>
          </cell>
          <cell r="E523" t="str">
            <v>Nagengast</v>
          </cell>
          <cell r="G523" t="str">
            <v>Wouter</v>
          </cell>
          <cell r="I523" t="str">
            <v>De Wolt 9</v>
          </cell>
          <cell r="J523" t="str">
            <v>9751 MG</v>
          </cell>
          <cell r="K523" t="str">
            <v>Haren</v>
          </cell>
          <cell r="N523" t="str">
            <v>wouternagengast@gmail.com</v>
          </cell>
          <cell r="P523">
            <v>8</v>
          </cell>
          <cell r="Q523">
            <v>45</v>
          </cell>
          <cell r="R523" t="str">
            <v>incl BTW</v>
          </cell>
          <cell r="W523" t="str">
            <v>04440</v>
          </cell>
        </row>
        <row r="524">
          <cell r="A524" t="str">
            <v>0444</v>
          </cell>
          <cell r="C524" t="str">
            <v>dhr.</v>
          </cell>
          <cell r="D524" t="str">
            <v>heer</v>
          </cell>
          <cell r="E524" t="str">
            <v>Nagengast</v>
          </cell>
          <cell r="G524" t="str">
            <v>Wouter</v>
          </cell>
          <cell r="I524" t="str">
            <v>De Wolt 9</v>
          </cell>
          <cell r="J524" t="str">
            <v>9751 MG</v>
          </cell>
          <cell r="K524" t="str">
            <v>Haren</v>
          </cell>
          <cell r="N524" t="str">
            <v>wouternagengast@gmail.com</v>
          </cell>
          <cell r="Q524">
            <v>275</v>
          </cell>
          <cell r="R524" t="str">
            <v>incl BTW</v>
          </cell>
          <cell r="W524" t="str">
            <v>04441</v>
          </cell>
        </row>
        <row r="525">
          <cell r="A525" t="str">
            <v>0445</v>
          </cell>
          <cell r="C525" t="str">
            <v>mevr.</v>
          </cell>
          <cell r="D525" t="str">
            <v>mevrouw</v>
          </cell>
          <cell r="E525" t="str">
            <v>Wolthoorn</v>
          </cell>
          <cell r="G525" t="str">
            <v>Trijnie</v>
          </cell>
          <cell r="I525" t="str">
            <v>Nieuweschoolweg 29</v>
          </cell>
          <cell r="J525" t="str">
            <v>9756 BA</v>
          </cell>
          <cell r="K525" t="str">
            <v>Glimmen</v>
          </cell>
          <cell r="N525" t="str">
            <v>trijniewolthoorn@hotmail.com</v>
          </cell>
          <cell r="P525">
            <v>8</v>
          </cell>
          <cell r="Q525">
            <v>20</v>
          </cell>
          <cell r="R525" t="str">
            <v>incl BTW</v>
          </cell>
          <cell r="W525" t="str">
            <v>04450</v>
          </cell>
        </row>
        <row r="526">
          <cell r="A526" t="str">
            <v>0446</v>
          </cell>
          <cell r="C526" t="str">
            <v>fam.</v>
          </cell>
          <cell r="D526" t="str">
            <v>familie</v>
          </cell>
          <cell r="E526" t="str">
            <v>Roemeling</v>
          </cell>
          <cell r="G526" t="str">
            <v>Ilona en Roelof</v>
          </cell>
          <cell r="I526" t="str">
            <v xml:space="preserve">Hemmenkamp 17 </v>
          </cell>
          <cell r="J526" t="str">
            <v>9751 NX</v>
          </cell>
          <cell r="K526" t="str">
            <v>Haren</v>
          </cell>
          <cell r="N526" t="str">
            <v>ilonajensema@hotmail.com</v>
          </cell>
          <cell r="P526">
            <v>10</v>
          </cell>
          <cell r="Q526">
            <v>25</v>
          </cell>
          <cell r="R526" t="str">
            <v>incl BTW</v>
          </cell>
          <cell r="W526" t="str">
            <v>04460</v>
          </cell>
        </row>
        <row r="527">
          <cell r="A527" t="str">
            <v>0447</v>
          </cell>
          <cell r="C527" t="str">
            <v>mevr.</v>
          </cell>
          <cell r="D527" t="str">
            <v>mevrouw</v>
          </cell>
          <cell r="E527" t="str">
            <v>Broekhuijzen</v>
          </cell>
          <cell r="G527" t="str">
            <v>Boukje</v>
          </cell>
          <cell r="I527" t="str">
            <v>Meentweg 22</v>
          </cell>
          <cell r="J527" t="str">
            <v>9756 TB</v>
          </cell>
          <cell r="K527" t="str">
            <v>Glimmen</v>
          </cell>
          <cell r="R527" t="str">
            <v>incl BTW</v>
          </cell>
          <cell r="W527" t="str">
            <v>04470</v>
          </cell>
        </row>
        <row r="528">
          <cell r="A528" t="str">
            <v>0448</v>
          </cell>
          <cell r="C528" t="str">
            <v>mevr.</v>
          </cell>
          <cell r="D528" t="str">
            <v>mevrouw</v>
          </cell>
          <cell r="E528" t="str">
            <v>Koten</v>
          </cell>
          <cell r="F528" t="str">
            <v>van</v>
          </cell>
          <cell r="G528" t="str">
            <v>Ellen</v>
          </cell>
          <cell r="I528" t="str">
            <v>Lutsborgweg 2</v>
          </cell>
          <cell r="J528" t="str">
            <v>9752 VV</v>
          </cell>
          <cell r="K528" t="str">
            <v>Haren</v>
          </cell>
          <cell r="N528" t="str">
            <v>ellen@vankoten.com</v>
          </cell>
          <cell r="O528" t="str">
            <v>Glasbewassing, reiniging houtwerk en zonnepanelen</v>
          </cell>
          <cell r="Q528">
            <v>328</v>
          </cell>
          <cell r="R528" t="str">
            <v>incl BTW</v>
          </cell>
          <cell r="W528" t="str">
            <v>04480</v>
          </cell>
        </row>
        <row r="529">
          <cell r="A529" t="str">
            <v>0449</v>
          </cell>
          <cell r="C529" t="str">
            <v>mevr.</v>
          </cell>
          <cell r="D529" t="str">
            <v>mevrouw</v>
          </cell>
          <cell r="E529" t="str">
            <v>Vlieshout</v>
          </cell>
          <cell r="G529" t="str">
            <v>Mandy</v>
          </cell>
          <cell r="I529" t="str">
            <v>Blekenweg 16</v>
          </cell>
          <cell r="J529" t="str">
            <v>9753 JS</v>
          </cell>
          <cell r="K529" t="str">
            <v>Haren</v>
          </cell>
          <cell r="N529" t="str">
            <v>mandyvlieshout18@hotmail.com</v>
          </cell>
          <cell r="Q529">
            <v>25</v>
          </cell>
          <cell r="R529" t="str">
            <v>incl BTW</v>
          </cell>
          <cell r="W529" t="str">
            <v>04490</v>
          </cell>
        </row>
        <row r="530">
          <cell r="A530" t="str">
            <v>0450</v>
          </cell>
          <cell r="C530" t="str">
            <v>dhr.</v>
          </cell>
          <cell r="D530" t="str">
            <v>heer</v>
          </cell>
          <cell r="E530" t="str">
            <v>Brink</v>
          </cell>
          <cell r="G530" t="str">
            <v>Frits</v>
          </cell>
          <cell r="I530" t="str">
            <v>Warmoezerij 13</v>
          </cell>
          <cell r="J530" t="str">
            <v>9753 CB</v>
          </cell>
          <cell r="K530" t="str">
            <v>Haren</v>
          </cell>
          <cell r="N530" t="str">
            <v>frits.brink@atos.net</v>
          </cell>
          <cell r="Q530">
            <v>200</v>
          </cell>
          <cell r="R530" t="str">
            <v>incl BTW</v>
          </cell>
          <cell r="W530" t="str">
            <v>04500</v>
          </cell>
        </row>
        <row r="531">
          <cell r="A531" t="str">
            <v>0451</v>
          </cell>
          <cell r="C531" t="str">
            <v>dhr.</v>
          </cell>
          <cell r="D531" t="str">
            <v>heer</v>
          </cell>
          <cell r="E531" t="str">
            <v>Lange</v>
          </cell>
          <cell r="G531" t="str">
            <v>Wim</v>
          </cell>
          <cell r="I531" t="str">
            <v>Helene Swarthlaan 19</v>
          </cell>
          <cell r="J531" t="str">
            <v>9721 TR</v>
          </cell>
          <cell r="K531" t="str">
            <v>Groningen</v>
          </cell>
          <cell r="N531" t="str">
            <v>Wim426@hotmail.com</v>
          </cell>
          <cell r="P531">
            <v>8</v>
          </cell>
          <cell r="Q531">
            <v>26</v>
          </cell>
          <cell r="R531" t="str">
            <v>incl BTW</v>
          </cell>
          <cell r="W531" t="str">
            <v>04510</v>
          </cell>
        </row>
        <row r="532">
          <cell r="A532" t="str">
            <v>0452</v>
          </cell>
          <cell r="C532" t="str">
            <v>mevr.</v>
          </cell>
          <cell r="D532" t="str">
            <v>mevrouw</v>
          </cell>
          <cell r="E532" t="str">
            <v>Stoker</v>
          </cell>
          <cell r="G532" t="str">
            <v>Jannie</v>
          </cell>
          <cell r="I532" t="str">
            <v>Fazantweg 21</v>
          </cell>
          <cell r="J532" t="str">
            <v>9765 JL</v>
          </cell>
          <cell r="K532" t="str">
            <v>Patewrswolde</v>
          </cell>
          <cell r="N532" t="str">
            <v>stokerjannie@gmail.com</v>
          </cell>
          <cell r="O532" t="str">
            <v>Reiniging dakgoten en ramen boven</v>
          </cell>
          <cell r="Q532">
            <v>225</v>
          </cell>
          <cell r="R532" t="str">
            <v>incl BTW</v>
          </cell>
          <cell r="W532" t="str">
            <v>04520</v>
          </cell>
        </row>
        <row r="533">
          <cell r="A533" t="str">
            <v>0453</v>
          </cell>
          <cell r="C533" t="str">
            <v>mevr.</v>
          </cell>
          <cell r="D533" t="str">
            <v>mevrouw</v>
          </cell>
          <cell r="E533" t="str">
            <v>Rawee</v>
          </cell>
          <cell r="G533" t="str">
            <v>C.G.</v>
          </cell>
          <cell r="I533" t="str">
            <v>Fazantweg 23</v>
          </cell>
          <cell r="J533" t="str">
            <v>9765 JL</v>
          </cell>
          <cell r="K533" t="str">
            <v>Patewrswolde</v>
          </cell>
          <cell r="N533" t="str">
            <v>cgrawee@gmail.com</v>
          </cell>
          <cell r="O533" t="str">
            <v>Reiniging dakgoten en ramen boven</v>
          </cell>
          <cell r="Q533">
            <v>125</v>
          </cell>
          <cell r="R533" t="str">
            <v>incl BTW</v>
          </cell>
          <cell r="W533" t="str">
            <v>04530</v>
          </cell>
        </row>
        <row r="534">
          <cell r="A534" t="str">
            <v>0454</v>
          </cell>
          <cell r="C534" t="str">
            <v>dhr.</v>
          </cell>
          <cell r="D534" t="str">
            <v>heer</v>
          </cell>
          <cell r="E534" t="str">
            <v>Werleman</v>
          </cell>
          <cell r="G534" t="str">
            <v>S.</v>
          </cell>
          <cell r="H534" t="str">
            <v>Tandartspraktijk Werleman</v>
          </cell>
          <cell r="N534" t="str">
            <v>info@tandartsinharen.nl</v>
          </cell>
          <cell r="Q534">
            <v>55</v>
          </cell>
          <cell r="R534" t="str">
            <v>incl BTW</v>
          </cell>
          <cell r="W534" t="str">
            <v>04540</v>
          </cell>
        </row>
        <row r="535">
          <cell r="A535" t="str">
            <v>0455</v>
          </cell>
          <cell r="C535" t="str">
            <v>mevr.</v>
          </cell>
          <cell r="D535" t="str">
            <v>mevrouw</v>
          </cell>
          <cell r="E535" t="str">
            <v>Jonge</v>
          </cell>
          <cell r="F535" t="str">
            <v>de</v>
          </cell>
          <cell r="G535" t="str">
            <v>L. M.</v>
          </cell>
          <cell r="I535" t="str">
            <v>Rijksstraatweg 226A</v>
          </cell>
          <cell r="J535" t="str">
            <v>9752 CJ</v>
          </cell>
          <cell r="K535" t="str">
            <v>Haren</v>
          </cell>
          <cell r="N535" t="str">
            <v>jongelmde@gmail.com</v>
          </cell>
          <cell r="O535" t="str">
            <v>Glasbewassing incl. kozijnen</v>
          </cell>
          <cell r="P535">
            <v>8</v>
          </cell>
          <cell r="Q535">
            <v>35</v>
          </cell>
          <cell r="R535" t="str">
            <v>incl BTW</v>
          </cell>
          <cell r="S535" t="str">
            <v xml:space="preserve"> </v>
          </cell>
          <cell r="W535" t="str">
            <v>04550</v>
          </cell>
        </row>
        <row r="536">
          <cell r="A536" t="str">
            <v>0456</v>
          </cell>
          <cell r="C536" t="str">
            <v>mevr.</v>
          </cell>
          <cell r="D536" t="str">
            <v>mevrouw</v>
          </cell>
          <cell r="E536" t="str">
            <v>Bos</v>
          </cell>
          <cell r="G536" t="str">
            <v>Roelfien</v>
          </cell>
          <cell r="I536" t="str">
            <v>Laagveld 10</v>
          </cell>
          <cell r="J536" t="str">
            <v>9753 KA</v>
          </cell>
          <cell r="K536" t="str">
            <v>Haren</v>
          </cell>
          <cell r="N536" t="str">
            <v>roelfienbos@gmail.com</v>
          </cell>
          <cell r="P536">
            <v>12</v>
          </cell>
          <cell r="Q536">
            <v>25</v>
          </cell>
          <cell r="R536" t="str">
            <v>incl BTW</v>
          </cell>
          <cell r="W536" t="str">
            <v>04560</v>
          </cell>
        </row>
        <row r="537">
          <cell r="A537" t="str">
            <v>0457</v>
          </cell>
          <cell r="C537" t="str">
            <v>mevr.</v>
          </cell>
          <cell r="D537" t="str">
            <v>mevrouw</v>
          </cell>
          <cell r="E537" t="str">
            <v>Nijboer</v>
          </cell>
          <cell r="G537" t="str">
            <v>Monique</v>
          </cell>
          <cell r="I537" t="str">
            <v>Breukenweg 23</v>
          </cell>
          <cell r="J537" t="str">
            <v>9494 RV</v>
          </cell>
          <cell r="K537" t="str">
            <v>Yde</v>
          </cell>
          <cell r="N537" t="str">
            <v>moniquenijboer@hotmail.com</v>
          </cell>
          <cell r="O537" t="str">
            <v>Glasbewassing</v>
          </cell>
          <cell r="Q537">
            <v>25</v>
          </cell>
          <cell r="R537" t="str">
            <v>incl BTW</v>
          </cell>
          <cell r="W537" t="str">
            <v>04570</v>
          </cell>
        </row>
        <row r="538">
          <cell r="A538" t="str">
            <v>0457</v>
          </cell>
          <cell r="C538" t="str">
            <v>mevr.</v>
          </cell>
          <cell r="D538" t="str">
            <v>mevrouw</v>
          </cell>
          <cell r="E538" t="str">
            <v>Nijboer</v>
          </cell>
          <cell r="G538" t="str">
            <v>Monique</v>
          </cell>
          <cell r="I538" t="str">
            <v>Breukenweg 23</v>
          </cell>
          <cell r="J538" t="str">
            <v>9494 RV</v>
          </cell>
          <cell r="K538" t="str">
            <v>Yde</v>
          </cell>
          <cell r="N538" t="str">
            <v>moniquenijboer@hotmail.com</v>
          </cell>
          <cell r="O538" t="str">
            <v>Reiniging dakgoten en glasbewassing</v>
          </cell>
          <cell r="Q538">
            <v>60</v>
          </cell>
          <cell r="R538" t="str">
            <v>incl BTW</v>
          </cell>
          <cell r="W538" t="str">
            <v>04571</v>
          </cell>
        </row>
        <row r="539">
          <cell r="A539" t="str">
            <v>0458</v>
          </cell>
          <cell r="C539" t="str">
            <v>mevr.</v>
          </cell>
          <cell r="D539" t="str">
            <v>mevrouw</v>
          </cell>
          <cell r="E539" t="str">
            <v>Boon</v>
          </cell>
          <cell r="G539" t="str">
            <v>Marijke</v>
          </cell>
          <cell r="I539" t="str">
            <v>Stationsweg 31</v>
          </cell>
          <cell r="J539" t="str">
            <v>9751 CB</v>
          </cell>
          <cell r="K539" t="str">
            <v>Haren</v>
          </cell>
          <cell r="N539" t="str">
            <v>fam.boon@home.nl</v>
          </cell>
          <cell r="P539">
            <v>8</v>
          </cell>
          <cell r="Q539">
            <v>30</v>
          </cell>
          <cell r="R539" t="str">
            <v>incl BTW</v>
          </cell>
          <cell r="W539" t="str">
            <v>04580</v>
          </cell>
        </row>
        <row r="540">
          <cell r="A540" t="str">
            <v>0458</v>
          </cell>
          <cell r="C540" t="str">
            <v>mevr.</v>
          </cell>
          <cell r="D540" t="str">
            <v>mevrouw</v>
          </cell>
          <cell r="E540" t="str">
            <v>Boon</v>
          </cell>
          <cell r="G540" t="str">
            <v>Marijke</v>
          </cell>
          <cell r="H540" t="str">
            <v>Sint Nicolaasschool</v>
          </cell>
          <cell r="I540" t="str">
            <v>Westerse Drift 98</v>
          </cell>
          <cell r="J540" t="str">
            <v xml:space="preserve">9752 LK </v>
          </cell>
          <cell r="K540" t="str">
            <v>Haren</v>
          </cell>
          <cell r="N540" t="str">
            <v>fam.boon@home.nl</v>
          </cell>
          <cell r="Q540">
            <v>1500</v>
          </cell>
          <cell r="R540" t="str">
            <v>incl BTW</v>
          </cell>
          <cell r="W540" t="str">
            <v>04581</v>
          </cell>
        </row>
        <row r="541">
          <cell r="A541" t="str">
            <v>0459</v>
          </cell>
          <cell r="C541" t="str">
            <v>dhr.</v>
          </cell>
          <cell r="D541" t="str">
            <v>heer</v>
          </cell>
          <cell r="E541" t="str">
            <v>Wouda</v>
          </cell>
          <cell r="G541" t="str">
            <v>Gerrit</v>
          </cell>
          <cell r="H541" t="str">
            <v>Gils Bouw, Service en Onderhoud</v>
          </cell>
          <cell r="I541" t="str">
            <v>Indistrieweg 5</v>
          </cell>
          <cell r="J541" t="str">
            <v>7903 AH</v>
          </cell>
          <cell r="K541" t="str">
            <v>Hoogeveen</v>
          </cell>
          <cell r="N541" t="str">
            <v>g.wouda@gilsbso.nl</v>
          </cell>
          <cell r="O541" t="str">
            <v>Glasbewassing 18 woningen Beukenlaan en Kastanjelaan</v>
          </cell>
          <cell r="Q541">
            <v>675</v>
          </cell>
          <cell r="R541" t="str">
            <v>excl BTW</v>
          </cell>
          <cell r="W541" t="str">
            <v>04590</v>
          </cell>
        </row>
        <row r="542">
          <cell r="A542" t="str">
            <v>0459</v>
          </cell>
          <cell r="C542" t="str">
            <v>dhr.</v>
          </cell>
          <cell r="D542" t="str">
            <v>heer</v>
          </cell>
          <cell r="E542" t="str">
            <v>Wouda</v>
          </cell>
          <cell r="G542" t="str">
            <v>Gerrit</v>
          </cell>
          <cell r="H542" t="str">
            <v>Gils Bouw, Service en Onderhoud</v>
          </cell>
          <cell r="I542" t="str">
            <v>Indistrieweg 5</v>
          </cell>
          <cell r="J542" t="str">
            <v>7903 AH</v>
          </cell>
          <cell r="K542" t="str">
            <v>Hoogeveen</v>
          </cell>
          <cell r="N542" t="str">
            <v>crediteuren@gilsbso.nl</v>
          </cell>
          <cell r="O542" t="str">
            <v>Opdr.nr 16876OA001 Markeweg 21 Annen</v>
          </cell>
          <cell r="Q542">
            <v>180</v>
          </cell>
          <cell r="R542" t="str">
            <v>excl BTW</v>
          </cell>
          <cell r="W542" t="str">
            <v>04591</v>
          </cell>
        </row>
        <row r="543">
          <cell r="A543" t="str">
            <v>0460</v>
          </cell>
          <cell r="C543" t="str">
            <v>mevr.</v>
          </cell>
          <cell r="D543" t="str">
            <v>mevrouw</v>
          </cell>
          <cell r="E543" t="str">
            <v>Winter</v>
          </cell>
          <cell r="F543" t="str">
            <v>de</v>
          </cell>
          <cell r="G543" t="str">
            <v>Monica</v>
          </cell>
          <cell r="I543" t="str">
            <v>Onnerweg 83</v>
          </cell>
          <cell r="J543" t="str">
            <v>9751 VC</v>
          </cell>
          <cell r="K543" t="str">
            <v>Haren</v>
          </cell>
          <cell r="N543" t="str">
            <v>m.a.de.winter@kpnmail.nl</v>
          </cell>
          <cell r="Q543">
            <v>35</v>
          </cell>
          <cell r="R543" t="str">
            <v>incl BTW</v>
          </cell>
          <cell r="W543" t="str">
            <v>04600</v>
          </cell>
        </row>
        <row r="544">
          <cell r="A544" t="str">
            <v>0461</v>
          </cell>
          <cell r="C544" t="str">
            <v>dhr.</v>
          </cell>
          <cell r="D544" t="str">
            <v>heer</v>
          </cell>
          <cell r="E544" t="str">
            <v>Hoogesteger</v>
          </cell>
          <cell r="G544" t="str">
            <v>Walter</v>
          </cell>
          <cell r="H544" t="str">
            <v>Schildersbedrijf Hoogesteger</v>
          </cell>
          <cell r="I544" t="str">
            <v>Onnerweg 69</v>
          </cell>
          <cell r="J544" t="str">
            <v>9751 VC</v>
          </cell>
          <cell r="K544" t="str">
            <v>Haren</v>
          </cell>
          <cell r="N544" t="str">
            <v>info@walterhoogestegerschilders.nl</v>
          </cell>
          <cell r="O544" t="str">
            <v>Reiniging werkplaats</v>
          </cell>
          <cell r="P544">
            <v>4</v>
          </cell>
          <cell r="Q544">
            <v>40</v>
          </cell>
          <cell r="R544" t="str">
            <v>excl BTW</v>
          </cell>
          <cell r="W544" t="str">
            <v>04610</v>
          </cell>
        </row>
        <row r="545">
          <cell r="A545" t="str">
            <v>0461</v>
          </cell>
          <cell r="C545" t="str">
            <v>dhr.</v>
          </cell>
          <cell r="D545" t="str">
            <v>heer</v>
          </cell>
          <cell r="E545" t="str">
            <v>Hoogesteger</v>
          </cell>
          <cell r="G545" t="str">
            <v>Walter</v>
          </cell>
          <cell r="H545" t="str">
            <v>Schildersbedrijf Hoogesteger</v>
          </cell>
          <cell r="I545" t="str">
            <v>Onnerweg 69</v>
          </cell>
          <cell r="J545" t="str">
            <v>9751 VC</v>
          </cell>
          <cell r="K545" t="str">
            <v>Haren</v>
          </cell>
          <cell r="N545" t="str">
            <v>info@walterhoogestegerschilders.nl</v>
          </cell>
          <cell r="O545" t="str">
            <v>Schoonspuiten balkonnen.</v>
          </cell>
          <cell r="R545" t="str">
            <v>excl BTW</v>
          </cell>
          <cell r="W545" t="str">
            <v>04612</v>
          </cell>
        </row>
        <row r="546">
          <cell r="A546" t="str">
            <v>0461</v>
          </cell>
          <cell r="C546" t="str">
            <v>dhr.</v>
          </cell>
          <cell r="D546" t="str">
            <v>heer</v>
          </cell>
          <cell r="E546" t="str">
            <v>Hoogesteger</v>
          </cell>
          <cell r="G546" t="str">
            <v>Walter</v>
          </cell>
          <cell r="H546" t="str">
            <v>Schildersbedrijf Hoogesteger</v>
          </cell>
          <cell r="I546" t="str">
            <v>Onnerweg 69</v>
          </cell>
          <cell r="J546" t="str">
            <v>9751 VC</v>
          </cell>
          <cell r="K546" t="str">
            <v>Haren</v>
          </cell>
          <cell r="N546" t="str">
            <v>info@walterhoogestegerschilders.nl</v>
          </cell>
          <cell r="O546" t="str">
            <v>Reiniging huis verlengde hereweg 146</v>
          </cell>
          <cell r="Q546">
            <v>250</v>
          </cell>
          <cell r="R546" t="str">
            <v>incl BTW</v>
          </cell>
          <cell r="W546" t="str">
            <v>04611</v>
          </cell>
        </row>
        <row r="547">
          <cell r="A547" t="str">
            <v>0462</v>
          </cell>
          <cell r="C547" t="str">
            <v>mevr.</v>
          </cell>
          <cell r="D547" t="str">
            <v>mevrouw</v>
          </cell>
          <cell r="E547" t="str">
            <v>Post</v>
          </cell>
          <cell r="G547" t="str">
            <v>Hillie</v>
          </cell>
          <cell r="I547" t="str">
            <v>Hugo de Vriesweg 16</v>
          </cell>
          <cell r="J547" t="str">
            <v>9751 PS</v>
          </cell>
          <cell r="K547" t="str">
            <v>Haren</v>
          </cell>
          <cell r="P547">
            <v>12</v>
          </cell>
          <cell r="Q547">
            <v>22.5</v>
          </cell>
          <cell r="R547" t="str">
            <v>incl BTW</v>
          </cell>
          <cell r="S547" t="str">
            <v>burenkorting toegepast</v>
          </cell>
          <cell r="W547" t="str">
            <v>04620</v>
          </cell>
        </row>
        <row r="548">
          <cell r="A548" t="str">
            <v>0463</v>
          </cell>
          <cell r="C548" t="str">
            <v>dhr.</v>
          </cell>
          <cell r="D548" t="str">
            <v>heer</v>
          </cell>
          <cell r="E548" t="str">
            <v>Scherpenisse</v>
          </cell>
          <cell r="G548" t="str">
            <v>José</v>
          </cell>
          <cell r="I548" t="str">
            <v>Hugo de Vriesweg 20</v>
          </cell>
          <cell r="J548" t="str">
            <v>9751 PS</v>
          </cell>
          <cell r="K548" t="str">
            <v>Haren</v>
          </cell>
          <cell r="N548" t="str">
            <v>josharen@hotmail.com</v>
          </cell>
          <cell r="P548">
            <v>12</v>
          </cell>
          <cell r="Q548">
            <v>22.5</v>
          </cell>
          <cell r="R548" t="str">
            <v>incl BTW</v>
          </cell>
          <cell r="S548" t="str">
            <v>burenkorting toegepast</v>
          </cell>
          <cell r="W548" t="str">
            <v>04630</v>
          </cell>
        </row>
        <row r="549">
          <cell r="A549" t="str">
            <v>0464</v>
          </cell>
          <cell r="C549" t="str">
            <v>mevr.</v>
          </cell>
          <cell r="D549" t="str">
            <v>mevrouw</v>
          </cell>
          <cell r="E549" t="str">
            <v>Kelder</v>
          </cell>
          <cell r="G549" t="str">
            <v>Janneke</v>
          </cell>
          <cell r="I549" t="str">
            <v>Hugo de Vriesweg 24</v>
          </cell>
          <cell r="J549" t="str">
            <v>9751 PS</v>
          </cell>
          <cell r="K549" t="str">
            <v>Haren</v>
          </cell>
          <cell r="N549" t="str">
            <v>jannekekelder@gmail.com</v>
          </cell>
          <cell r="P549">
            <v>12</v>
          </cell>
          <cell r="Q549">
            <v>45</v>
          </cell>
          <cell r="R549" t="str">
            <v>incl BTW</v>
          </cell>
          <cell r="S549" t="str">
            <v>burenkorting toegepast</v>
          </cell>
          <cell r="W549" t="str">
            <v>04640</v>
          </cell>
        </row>
        <row r="550">
          <cell r="A550" t="str">
            <v>0465</v>
          </cell>
          <cell r="C550" t="str">
            <v>dhr.</v>
          </cell>
          <cell r="D550" t="str">
            <v>heer</v>
          </cell>
          <cell r="E550" t="str">
            <v>Jong</v>
          </cell>
          <cell r="F550" t="str">
            <v>de</v>
          </cell>
          <cell r="G550" t="str">
            <v>Sjoerd</v>
          </cell>
          <cell r="I550" t="str">
            <v>Hugo de Vriesweg 30</v>
          </cell>
          <cell r="J550" t="str">
            <v>9751 PS</v>
          </cell>
          <cell r="K550" t="str">
            <v>Haren</v>
          </cell>
          <cell r="N550" t="str">
            <v>sjoerddejong@gmail.com</v>
          </cell>
          <cell r="P550">
            <v>12</v>
          </cell>
          <cell r="Q550">
            <v>22.5</v>
          </cell>
          <cell r="R550" t="str">
            <v>incl BTW</v>
          </cell>
          <cell r="S550" t="str">
            <v>burenkorting toegepast</v>
          </cell>
          <cell r="W550" t="str">
            <v>04650</v>
          </cell>
        </row>
        <row r="551">
          <cell r="A551" t="str">
            <v>0466</v>
          </cell>
          <cell r="C551" t="str">
            <v>mevr.</v>
          </cell>
          <cell r="D551" t="str">
            <v>mevrouw</v>
          </cell>
          <cell r="E551" t="str">
            <v>Kock</v>
          </cell>
          <cell r="F551" t="str">
            <v>de</v>
          </cell>
          <cell r="G551" t="str">
            <v>Edith</v>
          </cell>
          <cell r="I551" t="str">
            <v>Hugo de Vriesweg 14</v>
          </cell>
          <cell r="J551" t="str">
            <v>9751 PS</v>
          </cell>
          <cell r="K551" t="str">
            <v>Haren</v>
          </cell>
          <cell r="N551" t="str">
            <v>e.de.kock@umcg.nl</v>
          </cell>
          <cell r="P551">
            <v>12</v>
          </cell>
          <cell r="Q551">
            <v>22.5</v>
          </cell>
          <cell r="R551" t="str">
            <v>incl BTW</v>
          </cell>
          <cell r="S551" t="str">
            <v>burenkorting toegepast</v>
          </cell>
          <cell r="W551" t="str">
            <v>04660</v>
          </cell>
        </row>
        <row r="552">
          <cell r="A552" t="str">
            <v>0467</v>
          </cell>
          <cell r="C552" t="str">
            <v>dhr.</v>
          </cell>
          <cell r="D552" t="str">
            <v>heer</v>
          </cell>
          <cell r="E552" t="str">
            <v>Bol</v>
          </cell>
          <cell r="G552" t="str">
            <v>Patrick</v>
          </cell>
          <cell r="I552" t="str">
            <v>Hugo de Vriesweg 32</v>
          </cell>
          <cell r="J552" t="str">
            <v>9751 PS</v>
          </cell>
          <cell r="K552" t="str">
            <v>Haren</v>
          </cell>
          <cell r="N552" t="str">
            <v>froukeenpatrick@hotmail.nl</v>
          </cell>
          <cell r="P552">
            <v>12</v>
          </cell>
          <cell r="Q552">
            <v>22.5</v>
          </cell>
          <cell r="R552" t="str">
            <v>incl BTW</v>
          </cell>
          <cell r="S552" t="str">
            <v>burenkorting toegepast</v>
          </cell>
          <cell r="W552" t="str">
            <v>04670</v>
          </cell>
        </row>
        <row r="553">
          <cell r="A553" t="str">
            <v>0468</v>
          </cell>
          <cell r="C553" t="str">
            <v>mevr.</v>
          </cell>
          <cell r="D553" t="str">
            <v>mevrouw</v>
          </cell>
          <cell r="E553" t="str">
            <v>Rawee</v>
          </cell>
          <cell r="G553" t="str">
            <v>Christa</v>
          </cell>
          <cell r="I553" t="str">
            <v xml:space="preserve">Otto Eerelmanweg 37 </v>
          </cell>
          <cell r="J553" t="str">
            <v>9761 HX</v>
          </cell>
          <cell r="K553" t="str">
            <v>Eelde</v>
          </cell>
          <cell r="N553" t="str">
            <v>christa.rawee@home.nl</v>
          </cell>
          <cell r="Q553">
            <v>175</v>
          </cell>
          <cell r="R553" t="str">
            <v>incl BTW</v>
          </cell>
          <cell r="W553" t="str">
            <v>04680</v>
          </cell>
        </row>
        <row r="554">
          <cell r="A554" t="str">
            <v>0469</v>
          </cell>
          <cell r="C554" t="str">
            <v>dhr.</v>
          </cell>
          <cell r="D554" t="str">
            <v>heer</v>
          </cell>
          <cell r="E554" t="str">
            <v>Jong</v>
          </cell>
          <cell r="F554" t="str">
            <v>de</v>
          </cell>
          <cell r="G554" t="str">
            <v>Jan</v>
          </cell>
          <cell r="I554" t="str">
            <v>Warmoezerij 18</v>
          </cell>
          <cell r="J554" t="str">
            <v>9753 CB</v>
          </cell>
          <cell r="K554" t="str">
            <v>Haren</v>
          </cell>
          <cell r="N554" t="str">
            <v>jan.a.dejong.inia@me.com</v>
          </cell>
          <cell r="O554" t="str">
            <v>Reiniging huisnrs 14, 16 en 18 (bovenzijde)</v>
          </cell>
          <cell r="Q554">
            <v>250</v>
          </cell>
          <cell r="R554" t="str">
            <v>incl BTW</v>
          </cell>
          <cell r="W554" t="str">
            <v>04690</v>
          </cell>
        </row>
        <row r="555">
          <cell r="A555" t="str">
            <v>0470</v>
          </cell>
          <cell r="C555" t="str">
            <v>mevr.</v>
          </cell>
          <cell r="D555" t="str">
            <v>mevrouw</v>
          </cell>
          <cell r="E555" t="str">
            <v>Hasselt</v>
          </cell>
          <cell r="F555" t="str">
            <v>van</v>
          </cell>
          <cell r="G555" t="str">
            <v>Katy</v>
          </cell>
          <cell r="I555" t="str">
            <v>Eemskanaal Noordzijde 26</v>
          </cell>
          <cell r="J555" t="str">
            <v>9713 AB</v>
          </cell>
          <cell r="K555" t="str">
            <v>Groningen</v>
          </cell>
          <cell r="N555" t="str">
            <v>kvanhasselt@gmail.com</v>
          </cell>
          <cell r="O555" t="str">
            <v>glasbewassing, dak/gevelreiniging</v>
          </cell>
          <cell r="Q555">
            <v>90</v>
          </cell>
          <cell r="R555" t="str">
            <v>incl BTW</v>
          </cell>
          <cell r="W555" t="str">
            <v>04700</v>
          </cell>
        </row>
        <row r="556">
          <cell r="A556" t="str">
            <v>0471</v>
          </cell>
          <cell r="C556" t="str">
            <v>fam.</v>
          </cell>
          <cell r="D556" t="str">
            <v>familie</v>
          </cell>
          <cell r="E556" t="str">
            <v>Hoppentocht</v>
          </cell>
          <cell r="G556" t="str">
            <v>Mark en Linda</v>
          </cell>
          <cell r="I556" t="str">
            <v>P. Wieringaweg 26</v>
          </cell>
          <cell r="J556" t="str">
            <v>9751 CN</v>
          </cell>
          <cell r="K556" t="str">
            <v>Haren</v>
          </cell>
          <cell r="N556" t="str">
            <v>linda.wiggers@hotmail.com</v>
          </cell>
          <cell r="O556" t="str">
            <v>Glasbewassing</v>
          </cell>
          <cell r="P556">
            <v>8</v>
          </cell>
          <cell r="Q556">
            <v>25</v>
          </cell>
          <cell r="R556" t="str">
            <v>incl BTW</v>
          </cell>
          <cell r="W556" t="str">
            <v>04710</v>
          </cell>
        </row>
        <row r="557">
          <cell r="A557" t="str">
            <v>0471</v>
          </cell>
          <cell r="C557" t="str">
            <v>fam.</v>
          </cell>
          <cell r="D557" t="str">
            <v>familie</v>
          </cell>
          <cell r="E557" t="str">
            <v>Hoppentocht</v>
          </cell>
          <cell r="G557" t="str">
            <v>Mark en Linda</v>
          </cell>
          <cell r="I557" t="str">
            <v>P. Wieringaweg 26</v>
          </cell>
          <cell r="J557" t="str">
            <v>9751 CN</v>
          </cell>
          <cell r="K557" t="str">
            <v>Haren</v>
          </cell>
          <cell r="N557" t="str">
            <v>linda.wiggers@hotmail.com</v>
          </cell>
          <cell r="O557" t="str">
            <v>Reinging zonnepanelen</v>
          </cell>
          <cell r="P557">
            <v>52</v>
          </cell>
          <cell r="R557" t="str">
            <v>incl BTW</v>
          </cell>
          <cell r="W557" t="str">
            <v>04711</v>
          </cell>
        </row>
        <row r="558">
          <cell r="A558" t="str">
            <v>0472</v>
          </cell>
          <cell r="C558" t="str">
            <v>mevr.</v>
          </cell>
          <cell r="D558" t="str">
            <v>mevrouw</v>
          </cell>
          <cell r="E558" t="str">
            <v>Mulder</v>
          </cell>
          <cell r="G558" t="str">
            <v>Jannet</v>
          </cell>
          <cell r="H558" t="str">
            <v>Pido Kinderopvang</v>
          </cell>
          <cell r="I558" t="str">
            <v>Oosterweg 65A</v>
          </cell>
          <cell r="J558" t="str">
            <v>9751 PC</v>
          </cell>
          <cell r="K558" t="str">
            <v>Haren</v>
          </cell>
          <cell r="N558" t="str">
            <v>info@pido.nl</v>
          </cell>
          <cell r="O558" t="str">
            <v>Reiniging dakgoten, 2 panden</v>
          </cell>
          <cell r="P558">
            <v>12</v>
          </cell>
          <cell r="Q558">
            <v>200</v>
          </cell>
          <cell r="R558" t="str">
            <v>excl BTW</v>
          </cell>
          <cell r="W558" t="str">
            <v>04720</v>
          </cell>
        </row>
        <row r="559">
          <cell r="A559" t="str">
            <v>0472</v>
          </cell>
          <cell r="C559" t="str">
            <v>mevr.</v>
          </cell>
          <cell r="D559" t="str">
            <v>mevrouw</v>
          </cell>
          <cell r="E559" t="str">
            <v>Mulder</v>
          </cell>
          <cell r="G559" t="str">
            <v>Jannet</v>
          </cell>
          <cell r="H559" t="str">
            <v>Pido Kinderopvang</v>
          </cell>
          <cell r="I559" t="str">
            <v>Oosterweg 65A</v>
          </cell>
          <cell r="J559" t="str">
            <v>9751 PC</v>
          </cell>
          <cell r="K559" t="str">
            <v>Haren</v>
          </cell>
          <cell r="N559" t="str">
            <v>info@pido.nl</v>
          </cell>
          <cell r="O559" t="str">
            <v>Reiniging ramen Oosterweg 65A</v>
          </cell>
          <cell r="P559">
            <v>12</v>
          </cell>
          <cell r="Q559">
            <v>40</v>
          </cell>
          <cell r="R559" t="str">
            <v>excl BTW</v>
          </cell>
          <cell r="W559" t="str">
            <v>04721</v>
          </cell>
        </row>
        <row r="560">
          <cell r="A560" t="str">
            <v>0472</v>
          </cell>
          <cell r="C560" t="str">
            <v>mevr.</v>
          </cell>
          <cell r="D560" t="str">
            <v>mevrouw</v>
          </cell>
          <cell r="E560" t="str">
            <v>Mulder</v>
          </cell>
          <cell r="G560" t="str">
            <v>Jannet</v>
          </cell>
          <cell r="H560" t="str">
            <v>Pido Kinderopvang</v>
          </cell>
          <cell r="I560" t="str">
            <v>Oosterweg 65A</v>
          </cell>
          <cell r="J560" t="str">
            <v>9751 PC</v>
          </cell>
          <cell r="K560" t="str">
            <v>Haren</v>
          </cell>
          <cell r="N560" t="str">
            <v>info@pido.nl</v>
          </cell>
          <cell r="O560" t="str">
            <v xml:space="preserve">Reiniging ramen Kroonkampenweg </v>
          </cell>
          <cell r="P560">
            <v>12</v>
          </cell>
          <cell r="Q560">
            <v>25</v>
          </cell>
          <cell r="R560" t="str">
            <v>excl BTW</v>
          </cell>
          <cell r="W560" t="str">
            <v>04722</v>
          </cell>
        </row>
        <row r="561">
          <cell r="A561" t="str">
            <v>0472</v>
          </cell>
          <cell r="C561" t="str">
            <v>mevr.</v>
          </cell>
          <cell r="D561" t="str">
            <v>mevrouw</v>
          </cell>
          <cell r="E561" t="str">
            <v>Mulder</v>
          </cell>
          <cell r="G561" t="str">
            <v>Jannet</v>
          </cell>
          <cell r="H561" t="str">
            <v>Pido Kinderopvang</v>
          </cell>
          <cell r="I561" t="str">
            <v>Oosterweg 65A</v>
          </cell>
          <cell r="J561" t="str">
            <v>9751 PC</v>
          </cell>
          <cell r="K561" t="str">
            <v>Haren</v>
          </cell>
          <cell r="N561" t="str">
            <v>info@pido.nl</v>
          </cell>
          <cell r="O561" t="str">
            <v>Reiniging ramen Boerlaan</v>
          </cell>
          <cell r="P561">
            <v>12</v>
          </cell>
          <cell r="Q561">
            <v>25</v>
          </cell>
          <cell r="R561" t="str">
            <v>excl BTW</v>
          </cell>
          <cell r="W561" t="str">
            <v>04723</v>
          </cell>
        </row>
        <row r="562">
          <cell r="A562" t="str">
            <v>0472</v>
          </cell>
          <cell r="C562" t="str">
            <v>mevr.</v>
          </cell>
          <cell r="D562" t="str">
            <v>mevrouw</v>
          </cell>
          <cell r="E562" t="str">
            <v>Mulder</v>
          </cell>
          <cell r="G562" t="str">
            <v>Jannet</v>
          </cell>
          <cell r="H562" t="str">
            <v>Pido Kinderopvang</v>
          </cell>
          <cell r="I562" t="str">
            <v>Oosterweg 65A</v>
          </cell>
          <cell r="J562" t="str">
            <v>9751 PC</v>
          </cell>
          <cell r="K562" t="str">
            <v>Haren</v>
          </cell>
          <cell r="N562" t="str">
            <v>info@pido.nl</v>
          </cell>
          <cell r="R562" t="str">
            <v>excl BTW</v>
          </cell>
          <cell r="W562" t="str">
            <v>04724</v>
          </cell>
        </row>
        <row r="563">
          <cell r="A563" t="str">
            <v>0473</v>
          </cell>
          <cell r="C563" t="str">
            <v>fam.</v>
          </cell>
          <cell r="D563" t="str">
            <v>familie</v>
          </cell>
          <cell r="E563" t="str">
            <v>Oldenhuizing</v>
          </cell>
          <cell r="G563" t="str">
            <v>Dorothea</v>
          </cell>
          <cell r="I563" t="str">
            <v>Dorpsweg 37</v>
          </cell>
          <cell r="J563" t="str">
            <v>9755 PB</v>
          </cell>
          <cell r="K563" t="str">
            <v>Onnen</v>
          </cell>
          <cell r="N563" t="str">
            <v>dghutten@ziggo.nl</v>
          </cell>
          <cell r="O563" t="str">
            <v>2 keer per jaar boeidelen meenemen</v>
          </cell>
          <cell r="P563">
            <v>10</v>
          </cell>
          <cell r="Q563">
            <v>35</v>
          </cell>
          <cell r="R563" t="str">
            <v>incl BTW</v>
          </cell>
          <cell r="W563" t="str">
            <v>04730</v>
          </cell>
        </row>
        <row r="564">
          <cell r="A564" t="str">
            <v>0474</v>
          </cell>
          <cell r="C564" t="str">
            <v>fam.</v>
          </cell>
          <cell r="D564" t="str">
            <v>familie</v>
          </cell>
          <cell r="E564" t="str">
            <v>Wolthers</v>
          </cell>
          <cell r="G564" t="str">
            <v>Ina en Joop</v>
          </cell>
          <cell r="I564" t="str">
            <v>Dorpsweg 37A</v>
          </cell>
          <cell r="J564" t="str">
            <v>9755 PB</v>
          </cell>
          <cell r="K564" t="str">
            <v>Onnen</v>
          </cell>
          <cell r="N564" t="str">
            <v>inawolthers@icloud.com</v>
          </cell>
          <cell r="O564" t="str">
            <v>2 keer per jaar boeidelen meenemen</v>
          </cell>
          <cell r="P564">
            <v>10</v>
          </cell>
          <cell r="Q564">
            <v>35</v>
          </cell>
          <cell r="R564" t="str">
            <v>incl BTW</v>
          </cell>
          <cell r="W564" t="str">
            <v>04740</v>
          </cell>
        </row>
        <row r="565">
          <cell r="A565" t="str">
            <v>0475</v>
          </cell>
          <cell r="C565" t="str">
            <v>dhr.</v>
          </cell>
          <cell r="D565" t="str">
            <v>heer</v>
          </cell>
          <cell r="E565" t="str">
            <v>Rosmalen</v>
          </cell>
          <cell r="F565" t="str">
            <v>van</v>
          </cell>
          <cell r="G565" t="str">
            <v>Donald</v>
          </cell>
          <cell r="I565" t="str">
            <v>Ijsselstraat 19</v>
          </cell>
          <cell r="J565" t="str">
            <v>9725 GA</v>
          </cell>
          <cell r="K565" t="str">
            <v>Groningen</v>
          </cell>
          <cell r="N565" t="str">
            <v>donaldvanrosmalen@gmail.com</v>
          </cell>
          <cell r="O565" t="str">
            <v>Ramen aan voorzijde</v>
          </cell>
          <cell r="P565">
            <v>8</v>
          </cell>
          <cell r="Q565">
            <v>20</v>
          </cell>
          <cell r="R565" t="str">
            <v>incl BTW</v>
          </cell>
          <cell r="W565" t="str">
            <v>04750</v>
          </cell>
        </row>
        <row r="566">
          <cell r="A566" t="str">
            <v>0476</v>
          </cell>
          <cell r="C566" t="str">
            <v>dhr.</v>
          </cell>
          <cell r="D566" t="str">
            <v>heer</v>
          </cell>
          <cell r="G566" t="str">
            <v>Marcel</v>
          </cell>
          <cell r="H566" t="str">
            <v>Zorgboerderij De Mikkelhorst</v>
          </cell>
          <cell r="I566" t="str">
            <v>Klaverlaan 37</v>
          </cell>
          <cell r="J566" t="str">
            <v>9753 BZ</v>
          </cell>
          <cell r="K566" t="str">
            <v>Haren</v>
          </cell>
          <cell r="N566" t="str">
            <v>info@mikkelhorst.nl</v>
          </cell>
          <cell r="Q566">
            <v>240</v>
          </cell>
          <cell r="R566" t="str">
            <v>incl BTW</v>
          </cell>
          <cell r="W566" t="str">
            <v>04760</v>
          </cell>
        </row>
        <row r="567">
          <cell r="A567" t="str">
            <v>0477</v>
          </cell>
          <cell r="C567" t="str">
            <v>mevr.</v>
          </cell>
          <cell r="D567" t="str">
            <v>mevrouw</v>
          </cell>
          <cell r="E567" t="str">
            <v>Pruntel</v>
          </cell>
          <cell r="G567" t="str">
            <v>Aline</v>
          </cell>
          <cell r="I567" t="str">
            <v>Sterremuurlaan 13</v>
          </cell>
          <cell r="J567" t="str">
            <v xml:space="preserve">9321 LC </v>
          </cell>
          <cell r="K567" t="str">
            <v>Peize</v>
          </cell>
          <cell r="N567" t="str">
            <v>aline.pruntel@home.nl</v>
          </cell>
          <cell r="O567" t="str">
            <v xml:space="preserve">Glasbewassing </v>
          </cell>
          <cell r="P567">
            <v>8</v>
          </cell>
          <cell r="Q567">
            <v>40</v>
          </cell>
          <cell r="R567" t="str">
            <v>incl BTW</v>
          </cell>
          <cell r="W567" t="str">
            <v>04770</v>
          </cell>
        </row>
        <row r="568">
          <cell r="A568" t="str">
            <v>0477</v>
          </cell>
          <cell r="C568" t="str">
            <v>mevr.</v>
          </cell>
          <cell r="D568" t="str">
            <v>mevrouw</v>
          </cell>
          <cell r="E568" t="str">
            <v>Pruntel</v>
          </cell>
          <cell r="G568" t="str">
            <v>Aline</v>
          </cell>
          <cell r="I568" t="str">
            <v>Sterremuurlaan 13</v>
          </cell>
          <cell r="J568" t="str">
            <v xml:space="preserve">9321 LC </v>
          </cell>
          <cell r="K568" t="str">
            <v>Peize</v>
          </cell>
          <cell r="N568" t="str">
            <v>aline.pruntel@home.nl</v>
          </cell>
          <cell r="O568" t="str">
            <v>Glasbewassing én dakkapellen</v>
          </cell>
          <cell r="P568">
            <v>26</v>
          </cell>
          <cell r="Q568">
            <v>60</v>
          </cell>
          <cell r="R568" t="str">
            <v>incl BTW</v>
          </cell>
          <cell r="W568" t="str">
            <v>04771</v>
          </cell>
        </row>
        <row r="569">
          <cell r="A569" t="str">
            <v>0478</v>
          </cell>
          <cell r="C569" t="str">
            <v>dhr.</v>
          </cell>
          <cell r="D569" t="str">
            <v>heer</v>
          </cell>
          <cell r="E569" t="str">
            <v>Werf</v>
          </cell>
          <cell r="F569" t="str">
            <v>van der</v>
          </cell>
          <cell r="G569" t="str">
            <v>Ger</v>
          </cell>
          <cell r="I569" t="str">
            <v>Spinozalaan 3</v>
          </cell>
          <cell r="J569" t="str">
            <v>9752 NR</v>
          </cell>
          <cell r="K569" t="str">
            <v>Haren</v>
          </cell>
          <cell r="N569" t="str">
            <v>gthvanderwerf@hotmail.com</v>
          </cell>
          <cell r="O569" t="str">
            <v>Glasbewassing</v>
          </cell>
          <cell r="P569">
            <v>6</v>
          </cell>
          <cell r="Q569">
            <v>35</v>
          </cell>
          <cell r="R569" t="str">
            <v>incl BTW</v>
          </cell>
          <cell r="W569" t="str">
            <v>04780</v>
          </cell>
        </row>
        <row r="570">
          <cell r="A570" t="str">
            <v>0479</v>
          </cell>
          <cell r="C570" t="str">
            <v>dhr.</v>
          </cell>
          <cell r="D570" t="str">
            <v>heer</v>
          </cell>
          <cell r="E570" t="str">
            <v>Immenga</v>
          </cell>
          <cell r="G570" t="str">
            <v>Karel</v>
          </cell>
          <cell r="I570" t="str">
            <v>Mezenlaan 6</v>
          </cell>
          <cell r="J570" t="str">
            <v>9753 HX</v>
          </cell>
          <cell r="K570" t="str">
            <v>Haren</v>
          </cell>
          <cell r="N570" t="str">
            <v>karel.immenga@online.nl</v>
          </cell>
          <cell r="O570" t="str">
            <v>reiniging ramen/kozijnen en houtwerk</v>
          </cell>
          <cell r="Q570">
            <v>100</v>
          </cell>
          <cell r="R570" t="str">
            <v>incl BTW</v>
          </cell>
          <cell r="W570" t="str">
            <v>04790</v>
          </cell>
        </row>
        <row r="571">
          <cell r="A571" t="str">
            <v>0480</v>
          </cell>
          <cell r="C571" t="str">
            <v>dhr.</v>
          </cell>
          <cell r="D571" t="str">
            <v>heer</v>
          </cell>
          <cell r="G571" t="str">
            <v>Robin</v>
          </cell>
          <cell r="I571" t="str">
            <v>Anjerlaan 29</v>
          </cell>
          <cell r="J571" t="str">
            <v>9753 GT</v>
          </cell>
          <cell r="K571" t="str">
            <v>Haren</v>
          </cell>
          <cell r="N571" t="str">
            <v>rhafma@gmail.com</v>
          </cell>
          <cell r="P571">
            <v>12</v>
          </cell>
          <cell r="Q571">
            <v>20</v>
          </cell>
          <cell r="R571" t="str">
            <v>incl BTW</v>
          </cell>
          <cell r="W571" t="str">
            <v>04800</v>
          </cell>
        </row>
        <row r="572">
          <cell r="A572" t="str">
            <v>0481</v>
          </cell>
          <cell r="C572" t="str">
            <v>dhr.</v>
          </cell>
          <cell r="D572" t="str">
            <v>heer</v>
          </cell>
          <cell r="E572" t="str">
            <v>Teisman</v>
          </cell>
          <cell r="G572" t="str">
            <v>Thijs</v>
          </cell>
          <cell r="I572" t="str">
            <v>Broekstukken 29</v>
          </cell>
          <cell r="J572" t="str">
            <v>9761 KD</v>
          </cell>
          <cell r="K572" t="str">
            <v>Eelde</v>
          </cell>
          <cell r="N572" t="str">
            <v>thijsteisman@gmail.com</v>
          </cell>
          <cell r="O572" t="str">
            <v xml:space="preserve">Vooraf bellen. Reiniging gevels en dakkapel </v>
          </cell>
          <cell r="Q572">
            <v>225</v>
          </cell>
          <cell r="R572" t="str">
            <v>incl BTW</v>
          </cell>
          <cell r="W572" t="str">
            <v>04810</v>
          </cell>
        </row>
        <row r="573">
          <cell r="A573" t="str">
            <v>0482</v>
          </cell>
          <cell r="C573" t="str">
            <v>mevr.</v>
          </cell>
          <cell r="D573" t="str">
            <v>mevrouw</v>
          </cell>
          <cell r="E573" t="str">
            <v>Schuitema</v>
          </cell>
          <cell r="G573" t="str">
            <v>Ina</v>
          </cell>
          <cell r="H573" t="str">
            <v>Gouden Schaar</v>
          </cell>
          <cell r="I573" t="str">
            <v>Kroonkampweg 6</v>
          </cell>
          <cell r="J573" t="str">
            <v>9752 KH</v>
          </cell>
          <cell r="K573" t="str">
            <v>Haren</v>
          </cell>
          <cell r="N573" t="str">
            <v>info@goudenschaar-haren.nl</v>
          </cell>
          <cell r="P573">
            <v>4</v>
          </cell>
          <cell r="Q573">
            <v>20</v>
          </cell>
          <cell r="R573" t="str">
            <v>incl BTW</v>
          </cell>
          <cell r="W573" t="str">
            <v>04820</v>
          </cell>
        </row>
        <row r="574">
          <cell r="A574" t="str">
            <v>0483</v>
          </cell>
          <cell r="C574" t="str">
            <v>dhr.</v>
          </cell>
          <cell r="D574" t="str">
            <v>heer</v>
          </cell>
          <cell r="E574" t="str">
            <v>Wolters</v>
          </cell>
          <cell r="G574" t="str">
            <v>Jaap</v>
          </cell>
          <cell r="I574" t="str">
            <v>Rijksstraatweg 71</v>
          </cell>
          <cell r="J574" t="str">
            <v>9752 AC</v>
          </cell>
          <cell r="K574" t="str">
            <v>Haren</v>
          </cell>
          <cell r="N574" t="str">
            <v xml:space="preserve">jaap_wolters@live.nl </v>
          </cell>
          <cell r="O574" t="str">
            <v>Glasbewassing en kozijnen</v>
          </cell>
          <cell r="Q574">
            <v>120</v>
          </cell>
          <cell r="R574" t="str">
            <v>incl BTW</v>
          </cell>
          <cell r="W574" t="str">
            <v>04830</v>
          </cell>
        </row>
        <row r="575">
          <cell r="A575" t="str">
            <v>0484</v>
          </cell>
          <cell r="C575" t="str">
            <v>dhr.</v>
          </cell>
          <cell r="D575" t="str">
            <v>heer</v>
          </cell>
          <cell r="E575" t="str">
            <v>Kielman</v>
          </cell>
          <cell r="G575" t="str">
            <v>Jacob</v>
          </cell>
          <cell r="I575" t="str">
            <v>Weg voor de Jagerskampen 2</v>
          </cell>
          <cell r="J575" t="str">
            <v>9751 EN</v>
          </cell>
          <cell r="K575" t="str">
            <v>Haren</v>
          </cell>
          <cell r="N575" t="str">
            <v>jacob.kielman@ziggo.nl</v>
          </cell>
          <cell r="O575" t="str">
            <v>Glasbewassing + kozijnen</v>
          </cell>
          <cell r="P575">
            <v>8</v>
          </cell>
          <cell r="Q575">
            <v>70</v>
          </cell>
          <cell r="R575" t="str">
            <v>excl BTW</v>
          </cell>
          <cell r="W575" t="str">
            <v>04840</v>
          </cell>
        </row>
        <row r="576">
          <cell r="A576" t="str">
            <v>0484</v>
          </cell>
          <cell r="C576" t="str">
            <v>dhr.</v>
          </cell>
          <cell r="D576" t="str">
            <v>heer</v>
          </cell>
          <cell r="E576" t="str">
            <v>Kielman</v>
          </cell>
          <cell r="G576" t="str">
            <v>Jacob</v>
          </cell>
          <cell r="I576" t="str">
            <v>Weg voor de Jagerskampen 2</v>
          </cell>
          <cell r="J576" t="str">
            <v>9751 EN</v>
          </cell>
          <cell r="K576" t="str">
            <v>Haren</v>
          </cell>
          <cell r="N576" t="str">
            <v>jacob.kielman@ziggo.nl</v>
          </cell>
          <cell r="O576" t="str">
            <v>reiniging houtwerk</v>
          </cell>
          <cell r="P576">
            <v>8</v>
          </cell>
          <cell r="Q576">
            <v>500</v>
          </cell>
          <cell r="R576" t="str">
            <v>excl BTW</v>
          </cell>
          <cell r="W576" t="str">
            <v>04841</v>
          </cell>
        </row>
        <row r="577">
          <cell r="A577" t="str">
            <v>0484</v>
          </cell>
          <cell r="C577" t="str">
            <v>dhr.</v>
          </cell>
          <cell r="D577" t="str">
            <v>heer</v>
          </cell>
          <cell r="E577" t="str">
            <v>Kielman</v>
          </cell>
          <cell r="G577" t="str">
            <v>Jacob</v>
          </cell>
          <cell r="I577" t="str">
            <v>Weg voor de Jagerskampen 2</v>
          </cell>
          <cell r="J577" t="str">
            <v>9751 EN</v>
          </cell>
          <cell r="K577" t="str">
            <v>Haren</v>
          </cell>
          <cell r="N577" t="str">
            <v>jacob.kielman@ziggo.nl</v>
          </cell>
          <cell r="O577" t="str">
            <v>overige houtwerk</v>
          </cell>
          <cell r="R577" t="str">
            <v>incl BTW</v>
          </cell>
          <cell r="W577" t="str">
            <v>04842</v>
          </cell>
        </row>
        <row r="578">
          <cell r="A578" t="str">
            <v>0485</v>
          </cell>
          <cell r="C578" t="str">
            <v>dhr.</v>
          </cell>
          <cell r="D578" t="str">
            <v>heer</v>
          </cell>
          <cell r="E578" t="str">
            <v>Poiesz</v>
          </cell>
          <cell r="G578" t="str">
            <v>C.T.</v>
          </cell>
          <cell r="I578" t="str">
            <v>Breukenweg 41</v>
          </cell>
          <cell r="J578" t="str">
            <v>9494 RW</v>
          </cell>
          <cell r="K578" t="str">
            <v>Yde</v>
          </cell>
          <cell r="N578" t="str">
            <v>Kees.poiesz@live.nl</v>
          </cell>
          <cell r="P578">
            <v>16</v>
          </cell>
          <cell r="Q578">
            <v>27.5</v>
          </cell>
          <cell r="R578" t="str">
            <v>incl BTW</v>
          </cell>
          <cell r="W578" t="str">
            <v>04850</v>
          </cell>
        </row>
        <row r="579">
          <cell r="A579" t="str">
            <v>0486</v>
          </cell>
          <cell r="C579" t="str">
            <v>mevr.</v>
          </cell>
          <cell r="D579" t="str">
            <v>mevrouw</v>
          </cell>
          <cell r="E579" t="str">
            <v>Meijer</v>
          </cell>
          <cell r="G579" t="str">
            <v>Ina</v>
          </cell>
          <cell r="I579" t="str">
            <v>Prins Bernardlaan 6</v>
          </cell>
          <cell r="J579" t="str">
            <v>9751 BJ</v>
          </cell>
          <cell r="K579" t="str">
            <v>Haren</v>
          </cell>
          <cell r="N579" t="str">
            <v>inaned@hotmail.com</v>
          </cell>
          <cell r="O579" t="str">
            <v>reiniging ramen, goten en schoorsteen</v>
          </cell>
          <cell r="Q579">
            <v>250</v>
          </cell>
          <cell r="R579" t="str">
            <v>incl BTW</v>
          </cell>
          <cell r="W579" t="str">
            <v>04860</v>
          </cell>
        </row>
        <row r="580">
          <cell r="A580" t="str">
            <v>0487</v>
          </cell>
          <cell r="C580" t="str">
            <v>dhr.</v>
          </cell>
          <cell r="D580" t="str">
            <v>heer</v>
          </cell>
          <cell r="E580" t="str">
            <v>Cupido</v>
          </cell>
          <cell r="G580" t="str">
            <v>Renee</v>
          </cell>
          <cell r="I580" t="str">
            <v>Waardeel 1</v>
          </cell>
          <cell r="J580" t="str">
            <v>9756 AP</v>
          </cell>
          <cell r="K580" t="str">
            <v>Glimmen</v>
          </cell>
          <cell r="N580" t="str">
            <v>r.j.cupido@hotmail.com</v>
          </cell>
          <cell r="Q580">
            <v>50</v>
          </cell>
          <cell r="R580" t="str">
            <v>incl BTW</v>
          </cell>
          <cell r="W580" t="str">
            <v>04870</v>
          </cell>
        </row>
        <row r="581">
          <cell r="A581" t="str">
            <v>0488</v>
          </cell>
          <cell r="C581" t="str">
            <v>mevr.</v>
          </cell>
          <cell r="D581" t="str">
            <v>mevrouw</v>
          </cell>
          <cell r="E581" t="str">
            <v>Roemeling</v>
          </cell>
          <cell r="G581" t="str">
            <v>Femke</v>
          </cell>
          <cell r="I581" t="str">
            <v>Spinozalaan 14</v>
          </cell>
          <cell r="J581" t="str">
            <v>9752 NS</v>
          </cell>
          <cell r="K581" t="str">
            <v>Haren</v>
          </cell>
          <cell r="N581" t="str">
            <v>femkeroemeling@hotmail.com</v>
          </cell>
          <cell r="Q581">
            <v>30</v>
          </cell>
          <cell r="R581" t="str">
            <v>incl BTW</v>
          </cell>
          <cell r="W581" t="str">
            <v>04880</v>
          </cell>
        </row>
        <row r="582">
          <cell r="A582" t="str">
            <v>0489</v>
          </cell>
          <cell r="C582" t="str">
            <v>mevr.</v>
          </cell>
          <cell r="D582" t="str">
            <v>mevrouw</v>
          </cell>
          <cell r="E582" t="str">
            <v>Moorlag</v>
          </cell>
          <cell r="G582" t="str">
            <v>Linda</v>
          </cell>
          <cell r="I582" t="str">
            <v>Essenlande 12</v>
          </cell>
          <cell r="J582" t="str">
            <v>9751 WG</v>
          </cell>
          <cell r="K582" t="str">
            <v>Haren</v>
          </cell>
          <cell r="N582" t="str">
            <v>lindamoorlag@gmail.com</v>
          </cell>
          <cell r="P582">
            <v>10</v>
          </cell>
          <cell r="Q582">
            <v>35</v>
          </cell>
          <cell r="R582" t="str">
            <v>incl BTW</v>
          </cell>
          <cell r="W582" t="str">
            <v>04890</v>
          </cell>
        </row>
        <row r="583">
          <cell r="A583" t="str">
            <v>0490</v>
          </cell>
          <cell r="C583" t="str">
            <v>dhr.</v>
          </cell>
          <cell r="D583" t="str">
            <v>heer</v>
          </cell>
          <cell r="E583" t="str">
            <v>Veldhuis</v>
          </cell>
          <cell r="G583" t="str">
            <v>Mart</v>
          </cell>
          <cell r="I583" t="str">
            <v>Broekstukken 85</v>
          </cell>
          <cell r="J583" t="str">
            <v>9761 KD</v>
          </cell>
          <cell r="K583" t="str">
            <v>Eelde</v>
          </cell>
          <cell r="N583" t="str">
            <v>martveldhuis@hotmail.com</v>
          </cell>
          <cell r="Q583">
            <v>25</v>
          </cell>
          <cell r="R583" t="str">
            <v>incl BTW</v>
          </cell>
          <cell r="W583" t="str">
            <v>04900</v>
          </cell>
        </row>
        <row r="584">
          <cell r="A584" t="str">
            <v>0491</v>
          </cell>
          <cell r="C584" t="str">
            <v>dhr.</v>
          </cell>
          <cell r="D584" t="str">
            <v>heer</v>
          </cell>
          <cell r="E584" t="str">
            <v>Nuver</v>
          </cell>
          <cell r="G584" t="str">
            <v>Arjan</v>
          </cell>
          <cell r="H584" t="str">
            <v>Hoveniersbedrijf Arjan Nuver</v>
          </cell>
          <cell r="I584" t="str">
            <v>Meerweg 159</v>
          </cell>
          <cell r="J584" t="str">
            <v>9752 XA</v>
          </cell>
          <cell r="K584" t="str">
            <v>Haren</v>
          </cell>
          <cell r="N584" t="str">
            <v>nuver003@planet.nl</v>
          </cell>
          <cell r="Q584">
            <v>575</v>
          </cell>
          <cell r="R584" t="str">
            <v>excl BTW</v>
          </cell>
          <cell r="W584" t="str">
            <v>04910</v>
          </cell>
        </row>
        <row r="585">
          <cell r="A585" t="str">
            <v>0492</v>
          </cell>
          <cell r="C585" t="str">
            <v>fam.</v>
          </cell>
          <cell r="E585" t="str">
            <v>Hofstede</v>
          </cell>
          <cell r="G585" t="str">
            <v>L</v>
          </cell>
          <cell r="I585" t="str">
            <v>Dr.D.Bosstraat 6a</v>
          </cell>
          <cell r="J585" t="str">
            <v>9722 HN</v>
          </cell>
          <cell r="K585" t="str">
            <v>Groningen</v>
          </cell>
          <cell r="N585" t="str">
            <v xml:space="preserve"> l.HOFSTEDE@ZIGGO.NL</v>
          </cell>
          <cell r="P585">
            <v>8</v>
          </cell>
          <cell r="Q585">
            <v>20</v>
          </cell>
          <cell r="R585" t="str">
            <v>incl BTW</v>
          </cell>
          <cell r="W585" t="str">
            <v>04920</v>
          </cell>
        </row>
        <row r="586">
          <cell r="A586" t="str">
            <v>0493</v>
          </cell>
          <cell r="C586" t="str">
            <v>mevr.</v>
          </cell>
          <cell r="D586" t="str">
            <v>mevrouw</v>
          </cell>
          <cell r="E586" t="str">
            <v>Hoogeveen</v>
          </cell>
          <cell r="G586" t="str">
            <v>Ineke</v>
          </cell>
          <cell r="I586" t="str">
            <v>Anjerlaan 55</v>
          </cell>
          <cell r="K586" t="str">
            <v>Haren</v>
          </cell>
          <cell r="N586" t="str">
            <v>inekehoogeveen@live.nl</v>
          </cell>
          <cell r="O586" t="str">
            <v>glasbewassing. 2keer per jaar de goten</v>
          </cell>
          <cell r="P586">
            <v>8</v>
          </cell>
          <cell r="Q586">
            <v>25</v>
          </cell>
          <cell r="R586" t="str">
            <v>incl BTW</v>
          </cell>
          <cell r="W586" t="str">
            <v>04930</v>
          </cell>
        </row>
        <row r="587">
          <cell r="A587" t="str">
            <v>0494</v>
          </cell>
          <cell r="H587" t="str">
            <v>VVE Broekstukken Eelde</v>
          </cell>
          <cell r="I587" t="str">
            <v xml:space="preserve">Broekstukken </v>
          </cell>
          <cell r="J587" t="str">
            <v>9761 KD</v>
          </cell>
          <cell r="K587" t="str">
            <v>Eelde</v>
          </cell>
          <cell r="N587" t="str">
            <v>mvgm@vvefacturen.nl</v>
          </cell>
          <cell r="O587" t="str">
            <v>Appartementen Broekstukken Eelde</v>
          </cell>
          <cell r="P587">
            <v>12</v>
          </cell>
          <cell r="Q587">
            <v>100</v>
          </cell>
          <cell r="R587" t="str">
            <v>excl BTW</v>
          </cell>
          <cell r="W587" t="str">
            <v>04940</v>
          </cell>
        </row>
        <row r="588">
          <cell r="A588" t="str">
            <v>0495</v>
          </cell>
          <cell r="C588" t="str">
            <v>dhr.</v>
          </cell>
          <cell r="D588" t="str">
            <v>heer</v>
          </cell>
          <cell r="E588" t="str">
            <v>Smit</v>
          </cell>
          <cell r="G588" t="str">
            <v>Peter</v>
          </cell>
          <cell r="I588" t="str">
            <v>Achterberghof 1</v>
          </cell>
          <cell r="K588" t="str">
            <v>Haren</v>
          </cell>
          <cell r="O588" t="str">
            <v>Dakgoten leeghalen</v>
          </cell>
          <cell r="Q588">
            <v>40</v>
          </cell>
          <cell r="R588" t="str">
            <v>incl BTW</v>
          </cell>
          <cell r="W588" t="str">
            <v>04950</v>
          </cell>
        </row>
        <row r="589">
          <cell r="A589" t="str">
            <v>0496</v>
          </cell>
          <cell r="C589" t="str">
            <v>dhr.</v>
          </cell>
          <cell r="D589" t="str">
            <v>heer</v>
          </cell>
          <cell r="E589" t="str">
            <v>Sukkar</v>
          </cell>
          <cell r="G589" t="str">
            <v>Bashar</v>
          </cell>
          <cell r="I589" t="str">
            <v>Oldenborg 1</v>
          </cell>
          <cell r="J589" t="str">
            <v>9751 WD</v>
          </cell>
          <cell r="K589" t="str">
            <v>Haren</v>
          </cell>
          <cell r="N589" t="str">
            <v>bishbish@hotmail.com</v>
          </cell>
          <cell r="P589">
            <v>8</v>
          </cell>
          <cell r="Q589">
            <v>25</v>
          </cell>
          <cell r="R589" t="str">
            <v>incl BTW</v>
          </cell>
          <cell r="S589" t="str">
            <v xml:space="preserve"> </v>
          </cell>
          <cell r="W589" t="str">
            <v>04960</v>
          </cell>
        </row>
        <row r="590">
          <cell r="A590" t="str">
            <v>0497</v>
          </cell>
          <cell r="C590" t="str">
            <v>mevr.</v>
          </cell>
          <cell r="D590" t="str">
            <v>mevrouw</v>
          </cell>
          <cell r="E590" t="str">
            <v>Dijk</v>
          </cell>
          <cell r="F590" t="str">
            <v>van</v>
          </cell>
          <cell r="G590" t="str">
            <v>R.M.</v>
          </cell>
          <cell r="I590" t="str">
            <v>Paterswoldseweg 423</v>
          </cell>
          <cell r="K590" t="str">
            <v>Groningen</v>
          </cell>
          <cell r="O590" t="str">
            <v>Contant of pinnen. Email onbekend</v>
          </cell>
          <cell r="P590">
            <v>8</v>
          </cell>
          <cell r="Q590">
            <v>12.5</v>
          </cell>
          <cell r="R590" t="str">
            <v>incl BTW</v>
          </cell>
          <cell r="W590" t="str">
            <v>04970</v>
          </cell>
        </row>
        <row r="591">
          <cell r="A591" t="str">
            <v>0498</v>
          </cell>
          <cell r="C591" t="str">
            <v>dhr.</v>
          </cell>
          <cell r="D591" t="str">
            <v>heer</v>
          </cell>
          <cell r="E591" t="str">
            <v>Schuur</v>
          </cell>
          <cell r="G591" t="str">
            <v>Sander</v>
          </cell>
          <cell r="I591" t="str">
            <v>Zuurstukken 66</v>
          </cell>
          <cell r="K591" t="str">
            <v>Eelde</v>
          </cell>
          <cell r="N591" t="str">
            <v>sanderfidel@hotmail.com</v>
          </cell>
          <cell r="P591">
            <v>8</v>
          </cell>
          <cell r="Q591">
            <v>20</v>
          </cell>
          <cell r="R591" t="str">
            <v>incl BTW</v>
          </cell>
          <cell r="W591" t="str">
            <v>04980</v>
          </cell>
        </row>
        <row r="592">
          <cell r="A592" t="str">
            <v>0499</v>
          </cell>
          <cell r="C592" t="str">
            <v>fam.</v>
          </cell>
          <cell r="E592" t="str">
            <v>Burdhardt</v>
          </cell>
          <cell r="I592" t="str">
            <v>Oosterweg 107 A</v>
          </cell>
          <cell r="K592" t="str">
            <v>Haren</v>
          </cell>
          <cell r="N592" t="str">
            <v>drs.m.mazurek@gmail.com</v>
          </cell>
          <cell r="O592" t="str">
            <v>Glasbewassing</v>
          </cell>
          <cell r="P592">
            <v>8</v>
          </cell>
          <cell r="Q592">
            <v>60</v>
          </cell>
          <cell r="R592" t="str">
            <v>incl BTW</v>
          </cell>
          <cell r="W592" t="str">
            <v>04990</v>
          </cell>
        </row>
        <row r="593">
          <cell r="A593" t="str">
            <v>0500</v>
          </cell>
          <cell r="C593" t="str">
            <v>mevr.</v>
          </cell>
          <cell r="D593" t="str">
            <v>mevrouw</v>
          </cell>
          <cell r="E593" t="str">
            <v>Smit</v>
          </cell>
          <cell r="G593" t="str">
            <v>Willemijn</v>
          </cell>
          <cell r="I593" t="str">
            <v>Oosterweg 109</v>
          </cell>
          <cell r="K593" t="str">
            <v>Haren</v>
          </cell>
          <cell r="N593" t="str">
            <v>willemijntensen@hotmail.com</v>
          </cell>
          <cell r="O593" t="str">
            <v>Glasbewassing</v>
          </cell>
          <cell r="P593">
            <v>8</v>
          </cell>
          <cell r="Q593">
            <v>45</v>
          </cell>
          <cell r="R593" t="str">
            <v>incl BTW</v>
          </cell>
          <cell r="W593" t="str">
            <v>05000</v>
          </cell>
        </row>
        <row r="594">
          <cell r="A594" t="str">
            <v>0501</v>
          </cell>
          <cell r="C594" t="str">
            <v>mevr.</v>
          </cell>
          <cell r="D594" t="str">
            <v>mevrouw</v>
          </cell>
          <cell r="E594" t="str">
            <v>Witte</v>
          </cell>
          <cell r="G594" t="str">
            <v>Esther</v>
          </cell>
          <cell r="I594" t="str">
            <v>Klaverlaan 22</v>
          </cell>
          <cell r="K594" t="str">
            <v>Haren</v>
          </cell>
          <cell r="N594" t="str">
            <v>witteesther@hotmail.com</v>
          </cell>
          <cell r="O594" t="str">
            <v>Glasbewassing</v>
          </cell>
          <cell r="Q594">
            <v>20</v>
          </cell>
          <cell r="R594" t="str">
            <v>incl BTW</v>
          </cell>
          <cell r="W594" t="str">
            <v>05010</v>
          </cell>
        </row>
        <row r="595">
          <cell r="A595" t="str">
            <v>0502</v>
          </cell>
          <cell r="C595" t="str">
            <v>dhr.</v>
          </cell>
          <cell r="D595" t="str">
            <v>heer</v>
          </cell>
          <cell r="E595" t="str">
            <v>Andric</v>
          </cell>
          <cell r="G595" t="str">
            <v>Jasmin</v>
          </cell>
          <cell r="I595" t="str">
            <v>Ten Oeverlaan 51</v>
          </cell>
          <cell r="K595" t="str">
            <v>Hoogkerk</v>
          </cell>
          <cell r="N595" t="str">
            <v>jasminandric@ziggo.nl</v>
          </cell>
          <cell r="O595" t="str">
            <v>Glasbewassing</v>
          </cell>
          <cell r="Q595">
            <v>20</v>
          </cell>
          <cell r="R595" t="str">
            <v>incl BTW</v>
          </cell>
          <cell r="W595" t="str">
            <v>05020</v>
          </cell>
        </row>
        <row r="596">
          <cell r="A596" t="str">
            <v>0503</v>
          </cell>
          <cell r="C596" t="str">
            <v>mevr.</v>
          </cell>
          <cell r="D596" t="str">
            <v>mevrouw</v>
          </cell>
          <cell r="E596" t="str">
            <v>Bos</v>
          </cell>
          <cell r="G596" t="str">
            <v>Wia</v>
          </cell>
          <cell r="I596" t="str">
            <v>Remmingaweg 43</v>
          </cell>
          <cell r="K596" t="str">
            <v>Haren</v>
          </cell>
          <cell r="N596" t="str">
            <v>b.niewold93@gmail.com</v>
          </cell>
          <cell r="O596" t="str">
            <v>Glasbewassing Remmingaweg 43</v>
          </cell>
          <cell r="P596">
            <v>8</v>
          </cell>
          <cell r="Q596">
            <v>25</v>
          </cell>
          <cell r="R596" t="str">
            <v>incl BTW</v>
          </cell>
          <cell r="W596" t="str">
            <v>05030</v>
          </cell>
        </row>
        <row r="597">
          <cell r="A597" t="str">
            <v>0504</v>
          </cell>
          <cell r="D597" t="str">
            <v>heer</v>
          </cell>
          <cell r="E597" t="str">
            <v>Roovers</v>
          </cell>
          <cell r="G597" t="str">
            <v>Dimitri</v>
          </cell>
          <cell r="H597" t="str">
            <v>Kluswijs Haren</v>
          </cell>
          <cell r="I597" t="str">
            <v>Felland Noord 9</v>
          </cell>
          <cell r="J597" t="str">
            <v>9753 TB</v>
          </cell>
          <cell r="K597" t="str">
            <v>Haren</v>
          </cell>
          <cell r="N597" t="str">
            <v>info@kluswijsharen.nl</v>
          </cell>
          <cell r="O597" t="str">
            <v>42 ramen buiten binnenzijde 29 ramen</v>
          </cell>
          <cell r="Q597">
            <v>60</v>
          </cell>
          <cell r="R597" t="str">
            <v>excl BTW</v>
          </cell>
          <cell r="W597" t="str">
            <v>05040</v>
          </cell>
        </row>
        <row r="598">
          <cell r="A598" t="str">
            <v>0505</v>
          </cell>
          <cell r="C598" t="str">
            <v>dhr.</v>
          </cell>
          <cell r="D598" t="str">
            <v>heer</v>
          </cell>
          <cell r="E598" t="str">
            <v>Klarenbeek</v>
          </cell>
          <cell r="I598" t="str">
            <v>Hugo de Vriesweg 28</v>
          </cell>
          <cell r="K598" t="str">
            <v>Haren</v>
          </cell>
          <cell r="N598" t="str">
            <v>timklarenbeek@home.nl</v>
          </cell>
          <cell r="P598">
            <v>12</v>
          </cell>
          <cell r="Q598">
            <v>22.5</v>
          </cell>
          <cell r="R598" t="str">
            <v>incl BTW</v>
          </cell>
          <cell r="S598" t="str">
            <v>burenkorting toegepast</v>
          </cell>
          <cell r="W598" t="str">
            <v>05050</v>
          </cell>
        </row>
        <row r="599">
          <cell r="A599" t="str">
            <v>0506</v>
          </cell>
          <cell r="G599" t="str">
            <v>Daphne en Willem</v>
          </cell>
          <cell r="I599" t="str">
            <v>Eikenweg 3</v>
          </cell>
          <cell r="K599" t="str">
            <v>Glimmen</v>
          </cell>
          <cell r="N599" t="str">
            <v>wriemens@gmail.com</v>
          </cell>
          <cell r="P599">
            <v>8</v>
          </cell>
          <cell r="Q599">
            <v>25</v>
          </cell>
          <cell r="R599" t="str">
            <v>incl BTW</v>
          </cell>
          <cell r="W599" t="str">
            <v>05060</v>
          </cell>
        </row>
        <row r="600">
          <cell r="A600" t="str">
            <v>0507</v>
          </cell>
          <cell r="C600" t="str">
            <v>mevr.</v>
          </cell>
          <cell r="D600" t="str">
            <v>mevrouw</v>
          </cell>
          <cell r="E600" t="str">
            <v>Calandra</v>
          </cell>
          <cell r="G600" t="str">
            <v>Marlie</v>
          </cell>
          <cell r="I600" t="str">
            <v>Otto Eerelmanweg 35</v>
          </cell>
          <cell r="K600" t="str">
            <v>Eelde</v>
          </cell>
          <cell r="N600" t="str">
            <v>marlie_calandra@live.nl</v>
          </cell>
          <cell r="R600" t="str">
            <v>incl BTW</v>
          </cell>
          <cell r="W600" t="str">
            <v>05070</v>
          </cell>
        </row>
        <row r="601">
          <cell r="A601" t="str">
            <v>0508</v>
          </cell>
          <cell r="C601" t="str">
            <v>dhr.</v>
          </cell>
          <cell r="D601" t="str">
            <v>heer</v>
          </cell>
          <cell r="G601" t="str">
            <v>Jan-Pieter</v>
          </cell>
          <cell r="N601" t="str">
            <v>info@jpsautoservice.nl</v>
          </cell>
          <cell r="R601" t="str">
            <v>excl BTW</v>
          </cell>
          <cell r="W601" t="str">
            <v>05080</v>
          </cell>
        </row>
        <row r="602">
          <cell r="A602" t="str">
            <v>0509</v>
          </cell>
          <cell r="C602" t="str">
            <v>mevr.</v>
          </cell>
          <cell r="D602" t="str">
            <v>mevrouw</v>
          </cell>
          <cell r="E602" t="str">
            <v>Schmitt</v>
          </cell>
          <cell r="G602" t="str">
            <v>Antje</v>
          </cell>
          <cell r="I602" t="str">
            <v>Fuutweg 26</v>
          </cell>
          <cell r="J602" t="str">
            <v>9752 VJ</v>
          </cell>
          <cell r="K602" t="str">
            <v>Haren</v>
          </cell>
          <cell r="N602" t="str">
            <v>schmitt.antje@googlemail.com</v>
          </cell>
          <cell r="O602" t="str">
            <v>Om 13.00</v>
          </cell>
          <cell r="Q602">
            <v>30</v>
          </cell>
          <cell r="R602" t="str">
            <v>incl BTW</v>
          </cell>
          <cell r="W602" t="str">
            <v>05099</v>
          </cell>
        </row>
        <row r="603">
          <cell r="A603" t="str">
            <v>0510</v>
          </cell>
          <cell r="C603" t="str">
            <v>mevr.</v>
          </cell>
          <cell r="D603" t="str">
            <v>mevrouw</v>
          </cell>
          <cell r="E603" t="str">
            <v>Slijfer-Nieborg</v>
          </cell>
          <cell r="G603" t="str">
            <v>Jan en Annemiek</v>
          </cell>
          <cell r="I603" t="str">
            <v>Anjerlaan 6</v>
          </cell>
          <cell r="J603" t="str">
            <v>9753 GC</v>
          </cell>
          <cell r="K603" t="str">
            <v>Haren</v>
          </cell>
          <cell r="N603" t="str">
            <v>j.c.slijfer@home.nl</v>
          </cell>
          <cell r="P603">
            <v>8</v>
          </cell>
          <cell r="Q603">
            <v>22.5</v>
          </cell>
          <cell r="R603" t="str">
            <v>incl BTW</v>
          </cell>
          <cell r="W603" t="str">
            <v>05100</v>
          </cell>
        </row>
        <row r="604">
          <cell r="A604" t="str">
            <v>0511</v>
          </cell>
          <cell r="C604" t="str">
            <v>mevr.</v>
          </cell>
          <cell r="D604" t="str">
            <v>mevrouw</v>
          </cell>
          <cell r="E604" t="str">
            <v>Lambeck</v>
          </cell>
          <cell r="G604" t="str">
            <v>Paula</v>
          </cell>
          <cell r="I604" t="str">
            <v>Waardeel 3</v>
          </cell>
          <cell r="J604" t="str">
            <v>9756 AP</v>
          </cell>
          <cell r="K604" t="str">
            <v>Glimmen</v>
          </cell>
          <cell r="N604" t="str">
            <v>paula.lambeck@ziggo.nl</v>
          </cell>
          <cell r="Q604">
            <v>42.5</v>
          </cell>
          <cell r="R604" t="str">
            <v>incl BTW</v>
          </cell>
          <cell r="W604" t="str">
            <v>05110</v>
          </cell>
        </row>
        <row r="605">
          <cell r="A605" t="str">
            <v>0512</v>
          </cell>
          <cell r="C605" t="str">
            <v>mevr.</v>
          </cell>
          <cell r="D605" t="str">
            <v>mevrouw</v>
          </cell>
          <cell r="G605" t="str">
            <v>Jacobien</v>
          </cell>
          <cell r="I605" t="str">
            <v>Waardeel 9</v>
          </cell>
          <cell r="J605" t="str">
            <v>9756 AP</v>
          </cell>
          <cell r="K605" t="str">
            <v>Glimmen</v>
          </cell>
          <cell r="N605" t="str">
            <v>jacobienvdh@gmail.com</v>
          </cell>
          <cell r="Q605">
            <v>42.5</v>
          </cell>
          <cell r="R605" t="str">
            <v>incl BTW</v>
          </cell>
          <cell r="W605" t="str">
            <v>05120</v>
          </cell>
        </row>
        <row r="606">
          <cell r="A606" t="str">
            <v>0513</v>
          </cell>
          <cell r="C606" t="str">
            <v>fam.</v>
          </cell>
          <cell r="E606" t="str">
            <v>Hoogstraat</v>
          </cell>
          <cell r="G606" t="str">
            <v>K</v>
          </cell>
          <cell r="I606" t="str">
            <v xml:space="preserve">Waardeel 7 </v>
          </cell>
          <cell r="J606" t="str">
            <v>9756 AP</v>
          </cell>
          <cell r="K606" t="str">
            <v>Glimmen</v>
          </cell>
          <cell r="N606" t="str">
            <v>k.hoogstraat@hotmail.com</v>
          </cell>
          <cell r="Q606">
            <v>50</v>
          </cell>
          <cell r="R606" t="str">
            <v>incl BTW</v>
          </cell>
          <cell r="W606" t="str">
            <v>05130</v>
          </cell>
        </row>
        <row r="607">
          <cell r="A607" t="str">
            <v>0513</v>
          </cell>
          <cell r="C607" t="str">
            <v>fam.</v>
          </cell>
          <cell r="E607" t="str">
            <v>Hoogstraat</v>
          </cell>
          <cell r="G607" t="str">
            <v>K</v>
          </cell>
          <cell r="I607" t="str">
            <v xml:space="preserve">Waardeel 7 </v>
          </cell>
          <cell r="J607" t="str">
            <v>9756 AP</v>
          </cell>
          <cell r="K607" t="str">
            <v>Glimmen</v>
          </cell>
          <cell r="N607" t="str">
            <v>k.hoogstraat@hotmail.com</v>
          </cell>
          <cell r="O607" t="str">
            <v>Reinigen overkapping</v>
          </cell>
          <cell r="Q607">
            <v>50</v>
          </cell>
          <cell r="R607" t="str">
            <v>incl BTW</v>
          </cell>
          <cell r="W607" t="str">
            <v>05131</v>
          </cell>
        </row>
        <row r="608">
          <cell r="A608" t="str">
            <v>0514</v>
          </cell>
          <cell r="C608" t="str">
            <v>mevr.</v>
          </cell>
          <cell r="D608" t="str">
            <v>mevrouw</v>
          </cell>
          <cell r="E608" t="str">
            <v>Elsdingen</v>
          </cell>
          <cell r="G608" t="str">
            <v>Wietske</v>
          </cell>
          <cell r="I608" t="str">
            <v>Escampe 1</v>
          </cell>
          <cell r="K608" t="str">
            <v>Haren</v>
          </cell>
          <cell r="O608" t="str">
            <v>bestrating</v>
          </cell>
          <cell r="Q608">
            <v>50</v>
          </cell>
          <cell r="R608" t="str">
            <v>incl BTW</v>
          </cell>
          <cell r="W608" t="str">
            <v>05140</v>
          </cell>
        </row>
        <row r="609">
          <cell r="A609" t="str">
            <v>0515</v>
          </cell>
          <cell r="C609" t="str">
            <v>dhr.</v>
          </cell>
          <cell r="D609" t="str">
            <v>heer</v>
          </cell>
          <cell r="E609" t="str">
            <v>Doorn</v>
          </cell>
          <cell r="F609" t="str">
            <v>van</v>
          </cell>
          <cell r="G609" t="str">
            <v>Jeroen</v>
          </cell>
          <cell r="I609" t="str">
            <v>Tegenhoeskamp 14</v>
          </cell>
          <cell r="J609" t="str">
            <v>9751 WP</v>
          </cell>
          <cell r="K609" t="str">
            <v>Haren</v>
          </cell>
          <cell r="N609" t="str">
            <v>van.doorn@home.nl</v>
          </cell>
          <cell r="P609">
            <v>8</v>
          </cell>
          <cell r="Q609">
            <v>32.5</v>
          </cell>
          <cell r="R609" t="str">
            <v>incl BTW</v>
          </cell>
          <cell r="S609" t="str">
            <v>burenkorting 10%</v>
          </cell>
          <cell r="W609" t="str">
            <v>05150</v>
          </cell>
        </row>
        <row r="610">
          <cell r="A610" t="str">
            <v>0516</v>
          </cell>
          <cell r="C610" t="str">
            <v>fam.</v>
          </cell>
          <cell r="E610" t="str">
            <v>Span</v>
          </cell>
          <cell r="G610" t="str">
            <v>S</v>
          </cell>
          <cell r="I610" t="str">
            <v>Sijgerscampe 1</v>
          </cell>
          <cell r="J610" t="str">
            <v>9751 MC</v>
          </cell>
          <cell r="K610" t="str">
            <v>Haren</v>
          </cell>
          <cell r="N610" t="str">
            <v>stan2000@hotmail.com</v>
          </cell>
          <cell r="Q610">
            <v>150</v>
          </cell>
          <cell r="R610" t="str">
            <v>incl BTW</v>
          </cell>
          <cell r="W610" t="str">
            <v>05160</v>
          </cell>
        </row>
        <row r="611">
          <cell r="A611" t="str">
            <v>0517</v>
          </cell>
          <cell r="C611" t="str">
            <v>mevr.</v>
          </cell>
          <cell r="D611" t="str">
            <v>mevrouw</v>
          </cell>
          <cell r="E611" t="str">
            <v>Veenings</v>
          </cell>
          <cell r="G611" t="str">
            <v>Lyda</v>
          </cell>
          <cell r="I611" t="str">
            <v>Stationsweg 29</v>
          </cell>
          <cell r="K611" t="str">
            <v>Haren</v>
          </cell>
          <cell r="N611" t="str">
            <v>lydaveenings@hotmail.com</v>
          </cell>
          <cell r="P611">
            <v>8</v>
          </cell>
          <cell r="Q611">
            <v>30</v>
          </cell>
          <cell r="R611" t="str">
            <v>incl BTW</v>
          </cell>
          <cell r="W611" t="str">
            <v>05170</v>
          </cell>
        </row>
        <row r="612">
          <cell r="A612" t="str">
            <v>0518</v>
          </cell>
          <cell r="C612" t="str">
            <v>mevr.</v>
          </cell>
          <cell r="D612" t="str">
            <v>mevrouw</v>
          </cell>
          <cell r="E612" t="str">
            <v>Kalverla</v>
          </cell>
          <cell r="G612" t="str">
            <v>Mirjam</v>
          </cell>
          <cell r="I612" t="str">
            <v>Kroonkampweg 45</v>
          </cell>
          <cell r="K612" t="str">
            <v>Haren</v>
          </cell>
          <cell r="N612" t="str">
            <v>m.kalverla@me.com</v>
          </cell>
          <cell r="R612" t="str">
            <v>incl BTW</v>
          </cell>
          <cell r="W612" t="str">
            <v>05180</v>
          </cell>
        </row>
        <row r="613">
          <cell r="A613" t="str">
            <v>0519</v>
          </cell>
          <cell r="C613" t="str">
            <v>fam.</v>
          </cell>
          <cell r="E613" t="str">
            <v>Vries</v>
          </cell>
          <cell r="F613" t="str">
            <v>de</v>
          </cell>
          <cell r="G613" t="str">
            <v>Henk en Roely</v>
          </cell>
          <cell r="I613" t="str">
            <v>Hugo de Vriesweg 12</v>
          </cell>
          <cell r="J613" t="str">
            <v>9751 PS</v>
          </cell>
          <cell r="K613" t="str">
            <v>Haren</v>
          </cell>
          <cell r="N613" t="str">
            <v>henkenroelydevries@ziggo.nl</v>
          </cell>
          <cell r="O613" t="str">
            <v>Carport boeidelen 1x per jaar</v>
          </cell>
          <cell r="P613">
            <v>12</v>
          </cell>
          <cell r="Q613">
            <v>25</v>
          </cell>
          <cell r="R613" t="str">
            <v>incl BTW</v>
          </cell>
          <cell r="S613" t="str">
            <v>burenkorting toegepast</v>
          </cell>
          <cell r="W613" t="str">
            <v>05190</v>
          </cell>
        </row>
        <row r="614">
          <cell r="A614" t="str">
            <v>0520</v>
          </cell>
          <cell r="C614" t="str">
            <v>mevr.</v>
          </cell>
          <cell r="D614" t="str">
            <v>mevrouw</v>
          </cell>
          <cell r="E614" t="str">
            <v>Fokkens</v>
          </cell>
          <cell r="G614" t="str">
            <v>Janny</v>
          </cell>
          <cell r="I614" t="str">
            <v>Eikenweg 2</v>
          </cell>
          <cell r="K614" t="str">
            <v>Glimmen</v>
          </cell>
          <cell r="N614" t="str">
            <v>fokkens87@gmail.com</v>
          </cell>
          <cell r="P614">
            <v>12</v>
          </cell>
          <cell r="Q614">
            <v>25</v>
          </cell>
          <cell r="R614" t="str">
            <v>incl BTW</v>
          </cell>
          <cell r="W614" t="str">
            <v>05200</v>
          </cell>
        </row>
        <row r="615">
          <cell r="A615" t="str">
            <v>0521</v>
          </cell>
          <cell r="C615" t="str">
            <v>mevr.</v>
          </cell>
          <cell r="D615" t="str">
            <v>mevrouw</v>
          </cell>
          <cell r="E615" t="str">
            <v>Luiting</v>
          </cell>
          <cell r="G615" t="str">
            <v>Nienke</v>
          </cell>
          <cell r="I615" t="str">
            <v>Essenlande 49</v>
          </cell>
          <cell r="J615" t="str">
            <v>9751 WB</v>
          </cell>
          <cell r="K615" t="str">
            <v>Haren</v>
          </cell>
          <cell r="N615" t="str">
            <v>nienkeluiting@hotmail.com</v>
          </cell>
          <cell r="P615">
            <v>8</v>
          </cell>
          <cell r="Q615">
            <v>70</v>
          </cell>
          <cell r="R615" t="str">
            <v>incl BTW</v>
          </cell>
          <cell r="W615" t="str">
            <v>05210</v>
          </cell>
        </row>
        <row r="616">
          <cell r="A616" t="str">
            <v>0522</v>
          </cell>
          <cell r="C616" t="str">
            <v>mevr.</v>
          </cell>
          <cell r="D616" t="str">
            <v>mevrouw</v>
          </cell>
          <cell r="E616" t="str">
            <v>Boer</v>
          </cell>
          <cell r="F616" t="str">
            <v>de</v>
          </cell>
          <cell r="G616" t="str">
            <v>Flora</v>
          </cell>
          <cell r="I616" t="str">
            <v>Oosterweg 27</v>
          </cell>
          <cell r="J616" t="str">
            <v>9751 PA</v>
          </cell>
          <cell r="K616" t="str">
            <v>Haren</v>
          </cell>
          <cell r="N616" t="str">
            <v>floradeboer@hotmail.com</v>
          </cell>
          <cell r="Q616">
            <v>200</v>
          </cell>
          <cell r="R616" t="str">
            <v>incl BTW</v>
          </cell>
          <cell r="W616" t="str">
            <v>05220</v>
          </cell>
        </row>
        <row r="617">
          <cell r="A617" t="str">
            <v>0523</v>
          </cell>
          <cell r="C617" t="str">
            <v>mevr.</v>
          </cell>
          <cell r="D617" t="str">
            <v>mevrouw</v>
          </cell>
          <cell r="E617" t="str">
            <v>Woldringh</v>
          </cell>
          <cell r="G617" t="str">
            <v>Ineke</v>
          </cell>
          <cell r="I617" t="str">
            <v>Jan Woltherslaan 9</v>
          </cell>
          <cell r="J617" t="str">
            <v>9766 PM</v>
          </cell>
          <cell r="K617" t="str">
            <v>Eelderwolde</v>
          </cell>
          <cell r="N617" t="str">
            <v>woldringhi@gmail.com</v>
          </cell>
          <cell r="P617">
            <v>8</v>
          </cell>
          <cell r="Q617">
            <v>25</v>
          </cell>
          <cell r="R617" t="str">
            <v>incl BTW</v>
          </cell>
          <cell r="W617" t="str">
            <v>05230</v>
          </cell>
        </row>
        <row r="618">
          <cell r="A618" t="str">
            <v>0523</v>
          </cell>
          <cell r="C618" t="str">
            <v>mevr.</v>
          </cell>
          <cell r="D618" t="str">
            <v>mevrouw</v>
          </cell>
          <cell r="E618" t="str">
            <v>Woldringh</v>
          </cell>
          <cell r="G618" t="str">
            <v>Ineke</v>
          </cell>
          <cell r="I618" t="str">
            <v>Jan Woltherslaan 9</v>
          </cell>
          <cell r="J618" t="str">
            <v>9766 PM</v>
          </cell>
          <cell r="K618" t="str">
            <v>Eelderwolde</v>
          </cell>
          <cell r="N618" t="str">
            <v>woldringhi@gmail.com</v>
          </cell>
          <cell r="O618" t="str">
            <v>terras + oprit reinigen</v>
          </cell>
          <cell r="Q618">
            <v>150</v>
          </cell>
          <cell r="R618" t="str">
            <v>incl BTW</v>
          </cell>
          <cell r="W618" t="str">
            <v>05231</v>
          </cell>
        </row>
        <row r="619">
          <cell r="A619" t="str">
            <v>0524</v>
          </cell>
          <cell r="C619" t="str">
            <v>mevr.</v>
          </cell>
          <cell r="D619" t="str">
            <v>mevrouw</v>
          </cell>
          <cell r="E619" t="str">
            <v>Heusden</v>
          </cell>
          <cell r="G619" t="str">
            <v>Tineke</v>
          </cell>
          <cell r="I619" t="str">
            <v>Vledderinge 14</v>
          </cell>
          <cell r="J619" t="str">
            <v>9472 XH</v>
          </cell>
          <cell r="K619" t="str">
            <v>Zuidlaren</v>
          </cell>
          <cell r="N619" t="str">
            <v>onnotineke@msn.com</v>
          </cell>
          <cell r="P619">
            <v>12</v>
          </cell>
          <cell r="Q619">
            <v>25</v>
          </cell>
          <cell r="R619" t="str">
            <v>incl BTW</v>
          </cell>
          <cell r="W619" t="str">
            <v>05240</v>
          </cell>
        </row>
        <row r="620">
          <cell r="A620" t="str">
            <v>0525</v>
          </cell>
          <cell r="C620" t="str">
            <v>mevr.</v>
          </cell>
          <cell r="D620" t="str">
            <v>mevrouw</v>
          </cell>
          <cell r="E620" t="str">
            <v>Beek</v>
          </cell>
          <cell r="F620" t="str">
            <v>van</v>
          </cell>
          <cell r="G620" t="str">
            <v>Minke</v>
          </cell>
          <cell r="I620" t="str">
            <v>Opaalstraat 7</v>
          </cell>
          <cell r="J620" t="str">
            <v>9743 HK</v>
          </cell>
          <cell r="K620" t="str">
            <v>Groningen</v>
          </cell>
          <cell r="N620" t="str">
            <v>mm.vanbeek89@gmail.com</v>
          </cell>
          <cell r="O620" t="str">
            <v>Bankstel 300cm reinigen</v>
          </cell>
          <cell r="R620" t="str">
            <v>incl BTW</v>
          </cell>
          <cell r="W620" t="str">
            <v>05250</v>
          </cell>
        </row>
        <row r="621">
          <cell r="A621" t="str">
            <v>0526</v>
          </cell>
          <cell r="C621" t="str">
            <v>mevr.</v>
          </cell>
          <cell r="D621" t="str">
            <v>mevrouw</v>
          </cell>
          <cell r="G621" t="str">
            <v>Ine</v>
          </cell>
          <cell r="K621" t="str">
            <v>Haren</v>
          </cell>
          <cell r="O621" t="str">
            <v>moeder thom smiddags</v>
          </cell>
          <cell r="R621" t="str">
            <v>incl BTW</v>
          </cell>
          <cell r="W621" t="str">
            <v>05260</v>
          </cell>
        </row>
        <row r="622">
          <cell r="A622" t="str">
            <v>0527</v>
          </cell>
          <cell r="C622" t="str">
            <v>mevr.</v>
          </cell>
          <cell r="D622" t="str">
            <v>mevrouw</v>
          </cell>
          <cell r="E622" t="str">
            <v>Goot</v>
          </cell>
          <cell r="F622" t="str">
            <v>van der</v>
          </cell>
          <cell r="G622" t="str">
            <v>Esther</v>
          </cell>
          <cell r="I622" t="str">
            <v>Oldenborg 16</v>
          </cell>
          <cell r="K622" t="str">
            <v>Haren</v>
          </cell>
          <cell r="N622" t="str">
            <v>e.gootpars@hotmail.com</v>
          </cell>
          <cell r="O622" t="str">
            <v>Glasbewassing</v>
          </cell>
          <cell r="P622">
            <v>8</v>
          </cell>
          <cell r="Q622">
            <v>25</v>
          </cell>
          <cell r="R622" t="str">
            <v>incl BTW</v>
          </cell>
          <cell r="W622" t="str">
            <v>05270</v>
          </cell>
        </row>
        <row r="623">
          <cell r="A623" t="str">
            <v>0527</v>
          </cell>
          <cell r="C623" t="str">
            <v>mevr.</v>
          </cell>
          <cell r="D623" t="str">
            <v>mevrouw</v>
          </cell>
          <cell r="E623" t="str">
            <v>Goot</v>
          </cell>
          <cell r="F623" t="str">
            <v>van der</v>
          </cell>
          <cell r="G623" t="str">
            <v>Esther</v>
          </cell>
          <cell r="I623" t="str">
            <v>Oldenborg 16</v>
          </cell>
          <cell r="K623" t="str">
            <v>Haren</v>
          </cell>
          <cell r="N623" t="str">
            <v>e.gootpars@hotmail.com</v>
          </cell>
          <cell r="O623" t="str">
            <v>glasbewassing en zonnepanelen</v>
          </cell>
          <cell r="P623">
            <v>8</v>
          </cell>
          <cell r="Q623">
            <v>55</v>
          </cell>
          <cell r="R623" t="str">
            <v>incl BTW</v>
          </cell>
          <cell r="W623" t="str">
            <v>05271</v>
          </cell>
        </row>
        <row r="624">
          <cell r="A624" t="str">
            <v>0528</v>
          </cell>
          <cell r="C624" t="str">
            <v>mevr.</v>
          </cell>
          <cell r="D624" t="str">
            <v>mevrouw</v>
          </cell>
          <cell r="E624" t="str">
            <v>Dekker</v>
          </cell>
          <cell r="G624" t="str">
            <v>Gerda</v>
          </cell>
          <cell r="I624" t="str">
            <v>Oosterweg 25</v>
          </cell>
          <cell r="K624" t="str">
            <v>Haren</v>
          </cell>
          <cell r="N624" t="str">
            <v>dekg@live.nl</v>
          </cell>
          <cell r="O624" t="str">
            <v>Gehele buitenkant woning reinigen</v>
          </cell>
          <cell r="Q624">
            <v>205</v>
          </cell>
          <cell r="R624" t="str">
            <v>incl BTW</v>
          </cell>
          <cell r="W624" t="str">
            <v>05280</v>
          </cell>
        </row>
        <row r="625">
          <cell r="A625" t="str">
            <v>0529</v>
          </cell>
          <cell r="C625" t="str">
            <v>mevr.</v>
          </cell>
          <cell r="D625" t="str">
            <v>mevrouw</v>
          </cell>
          <cell r="E625" t="str">
            <v>Kuijpers - ten Veen</v>
          </cell>
          <cell r="G625" t="str">
            <v>Lianne</v>
          </cell>
          <cell r="I625" t="str">
            <v>Stationsweg 45</v>
          </cell>
          <cell r="K625" t="str">
            <v>Haren</v>
          </cell>
          <cell r="N625" t="str">
            <v>liannetv@hotmail.com</v>
          </cell>
          <cell r="O625" t="str">
            <v>windveren en boeidelen</v>
          </cell>
          <cell r="Q625">
            <v>55</v>
          </cell>
          <cell r="R625" t="str">
            <v>incl BTW</v>
          </cell>
          <cell r="W625" t="str">
            <v>05290</v>
          </cell>
        </row>
        <row r="626">
          <cell r="A626" t="str">
            <v>0529</v>
          </cell>
          <cell r="C626" t="str">
            <v>mevr.</v>
          </cell>
          <cell r="D626" t="str">
            <v>mevrouw</v>
          </cell>
          <cell r="E626" t="str">
            <v>Kuijpers - ten Veen</v>
          </cell>
          <cell r="G626" t="str">
            <v>Lianne</v>
          </cell>
          <cell r="I626" t="str">
            <v>Stationsweg 45</v>
          </cell>
          <cell r="K626" t="str">
            <v>Haren</v>
          </cell>
          <cell r="N626" t="str">
            <v>liannetv@hotmail.com</v>
          </cell>
          <cell r="O626" t="str">
            <v>Reinigen voorkant dak</v>
          </cell>
          <cell r="Q626">
            <v>150</v>
          </cell>
          <cell r="R626" t="str">
            <v>incl BTW</v>
          </cell>
          <cell r="W626" t="str">
            <v>05291</v>
          </cell>
        </row>
        <row r="627">
          <cell r="A627" t="str">
            <v>0530</v>
          </cell>
          <cell r="C627" t="str">
            <v>mevr.</v>
          </cell>
          <cell r="D627" t="str">
            <v>mevrouw</v>
          </cell>
          <cell r="G627" t="str">
            <v>Ine</v>
          </cell>
          <cell r="I627" t="str">
            <v>Dotterhof 5</v>
          </cell>
          <cell r="K627" t="str">
            <v>Haren</v>
          </cell>
          <cell r="Q627">
            <v>20</v>
          </cell>
          <cell r="R627" t="str">
            <v>incl BTW</v>
          </cell>
          <cell r="W627" t="str">
            <v>05300</v>
          </cell>
        </row>
        <row r="628">
          <cell r="A628" t="str">
            <v>0531</v>
          </cell>
          <cell r="C628" t="str">
            <v>dhr.</v>
          </cell>
          <cell r="D628" t="str">
            <v>heer</v>
          </cell>
          <cell r="E628" t="str">
            <v>Goossen</v>
          </cell>
          <cell r="G628" t="str">
            <v>Hans</v>
          </cell>
          <cell r="I628" t="str">
            <v>Mozartstraat 35a</v>
          </cell>
          <cell r="J628" t="str">
            <v>9722 EB</v>
          </cell>
          <cell r="K628" t="str">
            <v>Groningen</v>
          </cell>
          <cell r="N628" t="str">
            <v>hgoossen@hotmail.com</v>
          </cell>
          <cell r="R628" t="str">
            <v>incl BTW</v>
          </cell>
          <cell r="W628" t="str">
            <v>05310</v>
          </cell>
        </row>
        <row r="629">
          <cell r="A629" t="str">
            <v>0532</v>
          </cell>
          <cell r="C629" t="str">
            <v>dhr.</v>
          </cell>
          <cell r="D629" t="str">
            <v>heer</v>
          </cell>
          <cell r="E629" t="str">
            <v>Jonge</v>
          </cell>
          <cell r="F629" t="str">
            <v>de</v>
          </cell>
          <cell r="G629" t="str">
            <v>Bram</v>
          </cell>
          <cell r="I629" t="str">
            <v>Zwanebloemweg 11</v>
          </cell>
          <cell r="K629" t="str">
            <v>Haren</v>
          </cell>
          <cell r="N629" t="str">
            <v>bramdejonge1@gmail.com</v>
          </cell>
          <cell r="Q629">
            <v>25</v>
          </cell>
          <cell r="R629" t="str">
            <v>incl BTW</v>
          </cell>
          <cell r="W629" t="str">
            <v>05320</v>
          </cell>
        </row>
        <row r="630">
          <cell r="A630" t="str">
            <v>0533</v>
          </cell>
          <cell r="C630" t="str">
            <v>mevr.</v>
          </cell>
          <cell r="D630" t="str">
            <v>mevrouw</v>
          </cell>
          <cell r="E630" t="str">
            <v>Helmens</v>
          </cell>
          <cell r="G630" t="str">
            <v>Mia</v>
          </cell>
          <cell r="I630" t="str">
            <v>Gorterlaan 2</v>
          </cell>
          <cell r="J630" t="str">
            <v xml:space="preserve">9752 GJ </v>
          </cell>
          <cell r="K630" t="str">
            <v>Haren</v>
          </cell>
          <cell r="N630" t="str">
            <v>M.helmens@hetnet.nl</v>
          </cell>
          <cell r="P630">
            <v>8</v>
          </cell>
          <cell r="Q630">
            <v>30</v>
          </cell>
          <cell r="R630" t="str">
            <v>incl BTW</v>
          </cell>
          <cell r="W630" t="str">
            <v>05330</v>
          </cell>
        </row>
        <row r="631">
          <cell r="A631" t="str">
            <v>0533</v>
          </cell>
          <cell r="C631" t="str">
            <v>mevr.</v>
          </cell>
          <cell r="D631" t="str">
            <v>mervrouw</v>
          </cell>
          <cell r="E631" t="str">
            <v>Helmens</v>
          </cell>
          <cell r="G631" t="str">
            <v>Mia</v>
          </cell>
          <cell r="I631" t="str">
            <v>Gorterlaan 2</v>
          </cell>
          <cell r="J631" t="str">
            <v>9752 GJ</v>
          </cell>
          <cell r="K631" t="str">
            <v>Haren</v>
          </cell>
          <cell r="N631" t="str">
            <v>M.helmens@hetnet.nl</v>
          </cell>
          <cell r="O631" t="str">
            <v>Terras reinigen</v>
          </cell>
          <cell r="Q631">
            <v>275</v>
          </cell>
          <cell r="R631" t="str">
            <v>incl BTW</v>
          </cell>
          <cell r="W631" t="str">
            <v>05331</v>
          </cell>
        </row>
        <row r="632">
          <cell r="A632" t="str">
            <v>0534</v>
          </cell>
          <cell r="C632" t="str">
            <v>dhr.</v>
          </cell>
          <cell r="D632" t="str">
            <v>heer</v>
          </cell>
          <cell r="E632" t="str">
            <v>Bolt</v>
          </cell>
          <cell r="G632" t="str">
            <v>AnnaBart</v>
          </cell>
          <cell r="H632" t="str">
            <v>Zuivelhoeve</v>
          </cell>
          <cell r="I632" t="str">
            <v>Stationsweg 20a</v>
          </cell>
          <cell r="J632" t="str">
            <v>9471 GR</v>
          </cell>
          <cell r="K632" t="str">
            <v>Zuidlaren</v>
          </cell>
          <cell r="N632" t="str">
            <v>info@zuidlaren.zuivelhoeve.nl</v>
          </cell>
          <cell r="O632" t="str">
            <v>Reinigen mat</v>
          </cell>
          <cell r="Q632">
            <v>35</v>
          </cell>
          <cell r="R632" t="str">
            <v>excl BTW</v>
          </cell>
          <cell r="W632" t="str">
            <v>05349</v>
          </cell>
        </row>
        <row r="633">
          <cell r="A633" t="str">
            <v>0534</v>
          </cell>
          <cell r="C633" t="str">
            <v>dhr.</v>
          </cell>
          <cell r="D633" t="str">
            <v>heer</v>
          </cell>
          <cell r="E633" t="str">
            <v>Bolt</v>
          </cell>
          <cell r="G633" t="str">
            <v>AnneBart</v>
          </cell>
          <cell r="H633" t="str">
            <v>Zuivelhoeve</v>
          </cell>
          <cell r="I633" t="str">
            <v>Stationsweg 20a</v>
          </cell>
          <cell r="J633" t="str">
            <v>9471 GR</v>
          </cell>
          <cell r="K633" t="str">
            <v>Zuidlaren</v>
          </cell>
          <cell r="N633" t="str">
            <v>info@zuidlaren.zuivelhoeve.nl</v>
          </cell>
          <cell r="Q633">
            <v>75</v>
          </cell>
          <cell r="R633" t="str">
            <v>incl BTW</v>
          </cell>
          <cell r="W633" t="str">
            <v>05341</v>
          </cell>
        </row>
        <row r="634">
          <cell r="A634" t="str">
            <v>0535</v>
          </cell>
          <cell r="C634" t="str">
            <v>mevr.</v>
          </cell>
          <cell r="D634" t="str">
            <v>mevrouw</v>
          </cell>
          <cell r="E634" t="str">
            <v>Rikkert</v>
          </cell>
          <cell r="G634" t="str">
            <v>Meini</v>
          </cell>
          <cell r="I634" t="str">
            <v>Zwanebloemweg 14</v>
          </cell>
          <cell r="K634" t="str">
            <v>Haren</v>
          </cell>
          <cell r="N634" t="str">
            <v>meinirikkert102@hotmail.com</v>
          </cell>
          <cell r="P634">
            <v>8</v>
          </cell>
          <cell r="Q634">
            <v>25</v>
          </cell>
          <cell r="R634" t="str">
            <v>incl BTW</v>
          </cell>
          <cell r="W634" t="str">
            <v>05350</v>
          </cell>
        </row>
        <row r="635">
          <cell r="A635" t="str">
            <v>0536</v>
          </cell>
          <cell r="C635" t="str">
            <v>dhr.</v>
          </cell>
          <cell r="D635" t="str">
            <v>heer</v>
          </cell>
          <cell r="G635" t="str">
            <v>Wietse</v>
          </cell>
          <cell r="I635" t="str">
            <v>Berkenlaan 38</v>
          </cell>
          <cell r="K635" t="str">
            <v>Haren</v>
          </cell>
          <cell r="Q635">
            <v>30</v>
          </cell>
          <cell r="R635" t="str">
            <v>incl BTW</v>
          </cell>
          <cell r="W635" t="str">
            <v>05360</v>
          </cell>
        </row>
        <row r="636">
          <cell r="A636" t="str">
            <v>0537</v>
          </cell>
          <cell r="C636" t="str">
            <v>dhr.</v>
          </cell>
          <cell r="D636" t="str">
            <v>heer</v>
          </cell>
          <cell r="E636" t="str">
            <v>Bartels</v>
          </cell>
          <cell r="G636" t="str">
            <v>H</v>
          </cell>
          <cell r="I636" t="str">
            <v>Burchtdam 9</v>
          </cell>
          <cell r="K636" t="str">
            <v>Haren</v>
          </cell>
          <cell r="N636" t="str">
            <v>bartelshl@gmail.com</v>
          </cell>
          <cell r="P636">
            <v>26</v>
          </cell>
          <cell r="Q636">
            <v>30</v>
          </cell>
          <cell r="R636" t="str">
            <v>incl BTW</v>
          </cell>
          <cell r="W636" t="str">
            <v>05370</v>
          </cell>
        </row>
        <row r="637">
          <cell r="A637" t="str">
            <v>0538</v>
          </cell>
          <cell r="C637" t="str">
            <v>mevr.</v>
          </cell>
          <cell r="D637" t="str">
            <v>mevrouw</v>
          </cell>
          <cell r="E637" t="str">
            <v>Abels</v>
          </cell>
          <cell r="G637" t="str">
            <v>Shelly</v>
          </cell>
          <cell r="I637" t="str">
            <v>Wederikweg 118</v>
          </cell>
          <cell r="K637" t="str">
            <v>Haren</v>
          </cell>
          <cell r="N637" t="str">
            <v>s.abels@outlook.com</v>
          </cell>
          <cell r="P637">
            <v>8</v>
          </cell>
          <cell r="Q637">
            <v>20</v>
          </cell>
          <cell r="R637" t="str">
            <v>excl BTW</v>
          </cell>
          <cell r="W637" t="str">
            <v>05380</v>
          </cell>
        </row>
        <row r="638">
          <cell r="A638" t="str">
            <v>0539</v>
          </cell>
          <cell r="C638" t="str">
            <v>mevr.</v>
          </cell>
          <cell r="D638" t="str">
            <v>mevrouw</v>
          </cell>
          <cell r="E638" t="str">
            <v>Hintem</v>
          </cell>
          <cell r="F638" t="str">
            <v>van</v>
          </cell>
          <cell r="G638" t="str">
            <v>M.M.G</v>
          </cell>
          <cell r="I638" t="str">
            <v>Rijksstraatweg 253</v>
          </cell>
          <cell r="J638" t="str">
            <v>9752 CC</v>
          </cell>
          <cell r="K638" t="str">
            <v>Haren</v>
          </cell>
          <cell r="N638" t="str">
            <v>marianvhintem@gmail.com</v>
          </cell>
          <cell r="P638">
            <v>8</v>
          </cell>
          <cell r="Q638">
            <v>50</v>
          </cell>
          <cell r="R638" t="str">
            <v>incl BTW</v>
          </cell>
          <cell r="W638" t="str">
            <v>05390</v>
          </cell>
        </row>
        <row r="639">
          <cell r="A639" t="str">
            <v>0540</v>
          </cell>
          <cell r="C639" t="str">
            <v>dhr.</v>
          </cell>
          <cell r="D639" t="str">
            <v>heer</v>
          </cell>
          <cell r="E639" t="str">
            <v>Duijser</v>
          </cell>
          <cell r="G639" t="str">
            <v>Hans</v>
          </cell>
          <cell r="I639" t="str">
            <v>Kamperfoelieweg 5</v>
          </cell>
          <cell r="K639" t="str">
            <v>Haren</v>
          </cell>
          <cell r="N639" t="str">
            <v xml:space="preserve">
eduijser@hotmail.com</v>
          </cell>
          <cell r="Q639">
            <v>100</v>
          </cell>
          <cell r="R639" t="str">
            <v>incl BTW</v>
          </cell>
          <cell r="W639" t="str">
            <v>05400</v>
          </cell>
        </row>
        <row r="640">
          <cell r="A640" t="str">
            <v>0541</v>
          </cell>
          <cell r="C640" t="str">
            <v>mevr.</v>
          </cell>
          <cell r="D640" t="str">
            <v>mevrouw</v>
          </cell>
          <cell r="E640" t="str">
            <v>Hofstee</v>
          </cell>
          <cell r="G640" t="str">
            <v>Patricia</v>
          </cell>
          <cell r="I640" t="str">
            <v>Laagveld 80</v>
          </cell>
          <cell r="K640" t="str">
            <v>Haren</v>
          </cell>
          <cell r="N640" t="str">
            <v>patricia-hofstee@home.nl</v>
          </cell>
          <cell r="P640">
            <v>8</v>
          </cell>
          <cell r="Q640">
            <v>24.2</v>
          </cell>
          <cell r="R640" t="str">
            <v>incl BTW</v>
          </cell>
          <cell r="W640" t="str">
            <v>05410</v>
          </cell>
        </row>
        <row r="641">
          <cell r="A641" t="str">
            <v>0542</v>
          </cell>
          <cell r="C641" t="str">
            <v>mevr.</v>
          </cell>
          <cell r="D641" t="str">
            <v>mevrouw</v>
          </cell>
          <cell r="E641" t="str">
            <v>Smit</v>
          </cell>
          <cell r="F641" t="str">
            <v>de</v>
          </cell>
          <cell r="G641" t="str">
            <v>Tineke</v>
          </cell>
          <cell r="I641" t="str">
            <v>Windeweg 37</v>
          </cell>
          <cell r="J641" t="str">
            <v>9753 GE</v>
          </cell>
          <cell r="K641" t="str">
            <v>Haren</v>
          </cell>
          <cell r="N641" t="str">
            <v>wdesmit@ziggo.nl</v>
          </cell>
          <cell r="P641">
            <v>12</v>
          </cell>
          <cell r="Q641">
            <v>25</v>
          </cell>
          <cell r="R641" t="str">
            <v>incl BTW</v>
          </cell>
          <cell r="W641" t="str">
            <v>05420</v>
          </cell>
        </row>
        <row r="642">
          <cell r="A642" t="str">
            <v>0543</v>
          </cell>
          <cell r="C642" t="str">
            <v>dhr.</v>
          </cell>
          <cell r="D642" t="str">
            <v>heer</v>
          </cell>
          <cell r="E642" t="str">
            <v>Sluiter</v>
          </cell>
          <cell r="G642" t="str">
            <v>Menno</v>
          </cell>
          <cell r="I642" t="str">
            <v>Essenlande 57</v>
          </cell>
          <cell r="K642" t="str">
            <v>Haren</v>
          </cell>
          <cell r="N642" t="str">
            <v>mennosluiter@gmail.com</v>
          </cell>
          <cell r="P642">
            <v>12</v>
          </cell>
          <cell r="Q642">
            <v>40</v>
          </cell>
          <cell r="R642" t="str">
            <v>incl BTW</v>
          </cell>
          <cell r="W642" t="str">
            <v>05430</v>
          </cell>
        </row>
        <row r="643">
          <cell r="A643" t="str">
            <v>0544</v>
          </cell>
          <cell r="C643" t="str">
            <v>mevr.</v>
          </cell>
          <cell r="D643" t="str">
            <v>mevrouw</v>
          </cell>
          <cell r="E643" t="str">
            <v>Drommel</v>
          </cell>
          <cell r="G643" t="str">
            <v>E</v>
          </cell>
          <cell r="I643" t="str">
            <v>Schatstuk 4</v>
          </cell>
          <cell r="K643" t="str">
            <v>Haren</v>
          </cell>
          <cell r="N643" t="str">
            <v>ellydrommel@me.com</v>
          </cell>
          <cell r="P643">
            <v>8</v>
          </cell>
          <cell r="Q643">
            <v>25</v>
          </cell>
          <cell r="R643" t="str">
            <v>incl BTW</v>
          </cell>
          <cell r="W643" t="str">
            <v>05440</v>
          </cell>
        </row>
        <row r="644">
          <cell r="A644" t="str">
            <v>0545</v>
          </cell>
          <cell r="C644" t="str">
            <v>mevr.</v>
          </cell>
          <cell r="D644" t="str">
            <v>mevrouw</v>
          </cell>
          <cell r="E644" t="str">
            <v>Dallinga</v>
          </cell>
          <cell r="G644" t="str">
            <v>Carolien</v>
          </cell>
          <cell r="I644" t="str">
            <v>Achterste kamp 10</v>
          </cell>
          <cell r="K644" t="str">
            <v>Roden</v>
          </cell>
          <cell r="N644" t="str">
            <v>caroliendallinga@icloud.com</v>
          </cell>
          <cell r="O644" t="str">
            <v>Reinigen gevels</v>
          </cell>
          <cell r="Q644">
            <v>150</v>
          </cell>
          <cell r="R644" t="str">
            <v>incl BTW</v>
          </cell>
          <cell r="W644" t="str">
            <v>05450</v>
          </cell>
        </row>
        <row r="645">
          <cell r="A645" t="str">
            <v>0546</v>
          </cell>
          <cell r="C645" t="str">
            <v>mevr.</v>
          </cell>
          <cell r="D645" t="str">
            <v>mevrouw</v>
          </cell>
          <cell r="E645" t="str">
            <v>t Hard</v>
          </cell>
          <cell r="G645" t="str">
            <v>Marleen</v>
          </cell>
          <cell r="I645" t="str">
            <v>Helmatten 10</v>
          </cell>
          <cell r="K645" t="str">
            <v>Haren</v>
          </cell>
          <cell r="N645" t="str">
            <v>marleenthart@hotmail.com</v>
          </cell>
          <cell r="P645">
            <v>8</v>
          </cell>
          <cell r="Q645">
            <v>25</v>
          </cell>
          <cell r="R645" t="str">
            <v>incl BTW</v>
          </cell>
          <cell r="W645" t="str">
            <v>05460</v>
          </cell>
        </row>
        <row r="646">
          <cell r="A646" t="str">
            <v>0547</v>
          </cell>
          <cell r="C646" t="str">
            <v>mevr.</v>
          </cell>
          <cell r="D646" t="str">
            <v>mevrouw</v>
          </cell>
          <cell r="E646" t="str">
            <v>Talsma</v>
          </cell>
          <cell r="G646" t="str">
            <v>Helga</v>
          </cell>
          <cell r="I646" t="str">
            <v>van Trojenweg 6</v>
          </cell>
          <cell r="K646" t="str">
            <v>Haren</v>
          </cell>
          <cell r="N646" t="str">
            <v>helgatalsma@gmail.com</v>
          </cell>
          <cell r="P646">
            <v>8</v>
          </cell>
          <cell r="Q646">
            <v>25</v>
          </cell>
          <cell r="R646" t="str">
            <v>incl BTW</v>
          </cell>
          <cell r="W646" t="str">
            <v>05470</v>
          </cell>
        </row>
        <row r="647">
          <cell r="A647" t="str">
            <v>0548</v>
          </cell>
          <cell r="C647" t="str">
            <v>dhr.</v>
          </cell>
          <cell r="D647" t="str">
            <v>heer</v>
          </cell>
          <cell r="E647" t="str">
            <v>Dijkema</v>
          </cell>
          <cell r="G647" t="str">
            <v>A</v>
          </cell>
          <cell r="I647" t="str">
            <v>Laagveld 102</v>
          </cell>
          <cell r="K647" t="str">
            <v>Haren</v>
          </cell>
          <cell r="N647" t="str">
            <v>anenmat@hotmail.com</v>
          </cell>
          <cell r="O647" t="str">
            <v>Reinigen overkapping + terras</v>
          </cell>
          <cell r="R647" t="str">
            <v>incl BTW</v>
          </cell>
          <cell r="W647" t="str">
            <v>05480</v>
          </cell>
        </row>
        <row r="648">
          <cell r="A648" t="str">
            <v>0549</v>
          </cell>
          <cell r="C648" t="str">
            <v>mevr.</v>
          </cell>
          <cell r="D648" t="str">
            <v>mevrouw</v>
          </cell>
          <cell r="E648" t="str">
            <v>Dijksma</v>
          </cell>
          <cell r="G648" t="str">
            <v>Greetje</v>
          </cell>
          <cell r="I648" t="str">
            <v>Viaductweg 30</v>
          </cell>
          <cell r="K648" t="str">
            <v>Glimmen</v>
          </cell>
          <cell r="N648" t="str">
            <v>gdijksma@telfort.nl</v>
          </cell>
          <cell r="O648" t="str">
            <v>Glasbewassing 1e verdieping</v>
          </cell>
          <cell r="P648">
            <v>12</v>
          </cell>
          <cell r="Q648">
            <v>20</v>
          </cell>
          <cell r="R648" t="str">
            <v>incl BTW</v>
          </cell>
          <cell r="W648" t="str">
            <v>05490</v>
          </cell>
        </row>
        <row r="649">
          <cell r="A649" t="str">
            <v>0550</v>
          </cell>
          <cell r="C649" t="str">
            <v>mevr.</v>
          </cell>
          <cell r="D649" t="str">
            <v>mevrouw</v>
          </cell>
          <cell r="E649" t="str">
            <v>Boekholt</v>
          </cell>
          <cell r="G649" t="str">
            <v>Annelies</v>
          </cell>
          <cell r="I649" t="str">
            <v>Viaductweg 32</v>
          </cell>
          <cell r="K649" t="str">
            <v>Glimmen</v>
          </cell>
          <cell r="O649" t="str">
            <v>Glasbewassing 1e verdieping</v>
          </cell>
          <cell r="P649">
            <v>12</v>
          </cell>
          <cell r="Q649">
            <v>20</v>
          </cell>
          <cell r="R649" t="str">
            <v>incl BTW</v>
          </cell>
          <cell r="W649" t="str">
            <v>05500</v>
          </cell>
        </row>
        <row r="650">
          <cell r="A650" t="str">
            <v>0551</v>
          </cell>
          <cell r="C650" t="str">
            <v>mevr.</v>
          </cell>
          <cell r="D650" t="str">
            <v>mevrouw</v>
          </cell>
          <cell r="E650" t="str">
            <v>Bakker</v>
          </cell>
          <cell r="G650" t="str">
            <v>Annemiek</v>
          </cell>
          <cell r="I650" t="str">
            <v>Multatulilaan 40</v>
          </cell>
          <cell r="K650" t="str">
            <v>Haren</v>
          </cell>
          <cell r="N650" t="str">
            <v>apbakker77@gmail.com</v>
          </cell>
          <cell r="Q650">
            <v>30</v>
          </cell>
          <cell r="R650" t="str">
            <v>incl BTW</v>
          </cell>
          <cell r="W650" t="str">
            <v>05510</v>
          </cell>
        </row>
        <row r="651">
          <cell r="A651" t="str">
            <v>0552</v>
          </cell>
          <cell r="C651" t="str">
            <v>mevr.</v>
          </cell>
          <cell r="D651" t="str">
            <v>mevrouw</v>
          </cell>
          <cell r="E651" t="str">
            <v>Oosterveld</v>
          </cell>
          <cell r="G651" t="str">
            <v>Marion</v>
          </cell>
          <cell r="I651" t="str">
            <v>Dorpsweg 63</v>
          </cell>
          <cell r="K651" t="str">
            <v>Onnen</v>
          </cell>
          <cell r="N651" t="str">
            <v>marionvandijkhuizen@home.nl</v>
          </cell>
          <cell r="P651">
            <v>8</v>
          </cell>
          <cell r="Q651">
            <v>35</v>
          </cell>
          <cell r="R651" t="str">
            <v>incl BTW</v>
          </cell>
          <cell r="W651" t="str">
            <v>05520</v>
          </cell>
        </row>
        <row r="652">
          <cell r="A652" t="str">
            <v>0553</v>
          </cell>
          <cell r="C652" t="str">
            <v>mevr.</v>
          </cell>
          <cell r="D652" t="str">
            <v>mevrouw</v>
          </cell>
          <cell r="E652" t="str">
            <v>Sillje</v>
          </cell>
          <cell r="G652" t="str">
            <v>Henriette</v>
          </cell>
          <cell r="I652" t="str">
            <v>Avemoercampe 11</v>
          </cell>
          <cell r="K652" t="str">
            <v>Haren</v>
          </cell>
          <cell r="N652" t="str">
            <v>h.sillje@ziggo.nl</v>
          </cell>
          <cell r="O652" t="str">
            <v>Dakkapel, boeidelen, glasbewassing boven</v>
          </cell>
          <cell r="R652" t="str">
            <v>incl BTW</v>
          </cell>
          <cell r="W652" t="str">
            <v>05530</v>
          </cell>
        </row>
        <row r="653">
          <cell r="A653" t="str">
            <v>0554</v>
          </cell>
          <cell r="C653" t="str">
            <v>mevr.</v>
          </cell>
          <cell r="D653" t="str">
            <v>mevrouw</v>
          </cell>
          <cell r="G653" t="str">
            <v>Greetje</v>
          </cell>
          <cell r="I653" t="str">
            <v>Beukenweg 23</v>
          </cell>
          <cell r="K653" t="str">
            <v>Glimmen</v>
          </cell>
          <cell r="P653">
            <v>6</v>
          </cell>
          <cell r="Q653">
            <v>20</v>
          </cell>
          <cell r="R653" t="str">
            <v>incl BTW</v>
          </cell>
          <cell r="W653" t="str">
            <v>05540</v>
          </cell>
        </row>
        <row r="654">
          <cell r="A654" t="str">
            <v>0555</v>
          </cell>
          <cell r="C654" t="str">
            <v>mevr.</v>
          </cell>
          <cell r="D654" t="str">
            <v>mevrouw</v>
          </cell>
          <cell r="E654" t="str">
            <v>Broeke</v>
          </cell>
          <cell r="F654" t="str">
            <v>ten</v>
          </cell>
          <cell r="G654" t="str">
            <v>Janet</v>
          </cell>
          <cell r="H654" t="str">
            <v>Qloinq (westersingel 20 en blekerstraat 2)</v>
          </cell>
          <cell r="I654" t="str">
            <v>Parklaan 18</v>
          </cell>
          <cell r="J654" t="str">
            <v>9724 AN</v>
          </cell>
          <cell r="K654" t="str">
            <v>Groningen</v>
          </cell>
          <cell r="N654" t="str">
            <v>info@cloinq.nl</v>
          </cell>
          <cell r="Q654">
            <v>35</v>
          </cell>
          <cell r="R654" t="str">
            <v>excl BTW</v>
          </cell>
          <cell r="W654" t="str">
            <v>05550</v>
          </cell>
        </row>
        <row r="655">
          <cell r="A655" t="str">
            <v>0556</v>
          </cell>
          <cell r="C655" t="str">
            <v>mevr.</v>
          </cell>
          <cell r="D655" t="str">
            <v>mevrouw</v>
          </cell>
          <cell r="E655" t="str">
            <v>Veenhoff</v>
          </cell>
          <cell r="G655" t="str">
            <v>Greet</v>
          </cell>
          <cell r="I655" t="str">
            <v>Eikenweg 22</v>
          </cell>
          <cell r="K655" t="str">
            <v>Glimmen</v>
          </cell>
          <cell r="N655" t="str">
            <v>m.f.veenhoff@home.nl</v>
          </cell>
          <cell r="O655" t="str">
            <v>Dakgoten, Houtwerk en Glasbewassing</v>
          </cell>
          <cell r="Q655">
            <v>270</v>
          </cell>
          <cell r="R655" t="str">
            <v>incl BTW</v>
          </cell>
          <cell r="W655" t="str">
            <v>05560</v>
          </cell>
        </row>
        <row r="656">
          <cell r="A656" t="str">
            <v>0557</v>
          </cell>
          <cell r="C656" t="str">
            <v>mevr.</v>
          </cell>
          <cell r="D656" t="str">
            <v>mevrouw</v>
          </cell>
          <cell r="E656" t="str">
            <v>Mensing</v>
          </cell>
          <cell r="G656" t="str">
            <v>Joan</v>
          </cell>
          <cell r="I656" t="str">
            <v>Laan vd Vrede 70</v>
          </cell>
          <cell r="K656" t="str">
            <v>Groningen</v>
          </cell>
          <cell r="N656" t="str">
            <v xml:space="preserve">jodaka03@hotmail.com </v>
          </cell>
          <cell r="Q656">
            <v>25</v>
          </cell>
          <cell r="R656" t="str">
            <v>incl BTW</v>
          </cell>
          <cell r="W656" t="str">
            <v>05570</v>
          </cell>
        </row>
        <row r="657">
          <cell r="A657" t="str">
            <v>0558</v>
          </cell>
          <cell r="C657" t="str">
            <v>mevr.</v>
          </cell>
          <cell r="D657" t="str">
            <v>mevrouw</v>
          </cell>
          <cell r="E657" t="str">
            <v>Hensel</v>
          </cell>
          <cell r="G657" t="str">
            <v>Gerda</v>
          </cell>
          <cell r="I657" t="str">
            <v>Tuindorweg 2</v>
          </cell>
          <cell r="K657" t="str">
            <v>Haren</v>
          </cell>
          <cell r="N657" t="str">
            <v>gehensel@msn.com</v>
          </cell>
          <cell r="O657" t="str">
            <v>reinigen auto</v>
          </cell>
          <cell r="R657" t="str">
            <v>incl BTW</v>
          </cell>
          <cell r="W657" t="str">
            <v>05580</v>
          </cell>
        </row>
        <row r="658">
          <cell r="A658" t="str">
            <v>0559</v>
          </cell>
          <cell r="C658" t="str">
            <v>mevr.</v>
          </cell>
          <cell r="D658" t="str">
            <v>mevrouw</v>
          </cell>
          <cell r="E658" t="str">
            <v>niemeijer</v>
          </cell>
          <cell r="G658" t="str">
            <v>Jocelijn</v>
          </cell>
          <cell r="I658" t="str">
            <v>Harstkampen 8</v>
          </cell>
          <cell r="K658" t="str">
            <v>Haren</v>
          </cell>
          <cell r="N658" t="str">
            <v>niemeijer2912@hotmail.com</v>
          </cell>
          <cell r="P658">
            <v>12</v>
          </cell>
          <cell r="Q658">
            <v>25</v>
          </cell>
          <cell r="R658" t="str">
            <v>incl BTW</v>
          </cell>
          <cell r="W658" t="str">
            <v>05590</v>
          </cell>
        </row>
        <row r="659">
          <cell r="A659" t="str">
            <v>0560</v>
          </cell>
          <cell r="C659" t="str">
            <v>dhr.</v>
          </cell>
          <cell r="D659" t="str">
            <v>heer</v>
          </cell>
          <cell r="E659" t="str">
            <v>Liempd</v>
          </cell>
          <cell r="F659" t="str">
            <v>van</v>
          </cell>
          <cell r="G659" t="str">
            <v>Frank</v>
          </cell>
          <cell r="I659" t="str">
            <v>Ds. L. Dijkstrastraat 17</v>
          </cell>
          <cell r="J659" t="str">
            <v>9421 PH</v>
          </cell>
          <cell r="K659" t="str">
            <v>Bovensmilde</v>
          </cell>
          <cell r="N659" t="str">
            <v>frankvanliempd@hotmail.com</v>
          </cell>
          <cell r="Q659">
            <v>880</v>
          </cell>
          <cell r="R659" t="str">
            <v>incl BTW</v>
          </cell>
          <cell r="W659" t="str">
            <v>05600</v>
          </cell>
        </row>
        <row r="660">
          <cell r="A660" t="str">
            <v>0560</v>
          </cell>
          <cell r="C660" t="str">
            <v>dhr.</v>
          </cell>
          <cell r="D660" t="str">
            <v>heer</v>
          </cell>
          <cell r="E660" t="str">
            <v>Liempd</v>
          </cell>
          <cell r="F660" t="str">
            <v>van</v>
          </cell>
          <cell r="G660" t="str">
            <v>Frank</v>
          </cell>
          <cell r="I660" t="str">
            <v>Ds. L. Dijkstrastraat 17</v>
          </cell>
          <cell r="J660" t="str">
            <v>9421 PH</v>
          </cell>
          <cell r="K660" t="str">
            <v>Bovensmilde</v>
          </cell>
          <cell r="N660" t="str">
            <v>frankvanliempd@hotmail.com</v>
          </cell>
          <cell r="R660" t="str">
            <v>incl BTW</v>
          </cell>
          <cell r="W660" t="str">
            <v>05601</v>
          </cell>
        </row>
        <row r="661">
          <cell r="A661" t="str">
            <v>0561</v>
          </cell>
          <cell r="C661" t="str">
            <v>mevr.</v>
          </cell>
          <cell r="D661" t="str">
            <v>mevrouw</v>
          </cell>
          <cell r="E661" t="str">
            <v>Rijen</v>
          </cell>
          <cell r="F661" t="str">
            <v>van</v>
          </cell>
          <cell r="G661" t="str">
            <v>Agnes</v>
          </cell>
          <cell r="I661" t="str">
            <v xml:space="preserve">Nieuwe Kampsteeg 49 </v>
          </cell>
          <cell r="K661" t="str">
            <v>Glimmen</v>
          </cell>
          <cell r="N661" t="str">
            <v>agnesvanrijen@hetnet.nl</v>
          </cell>
          <cell r="P661">
            <v>8</v>
          </cell>
          <cell r="Q661">
            <v>55</v>
          </cell>
          <cell r="R661" t="str">
            <v>incl BTW</v>
          </cell>
          <cell r="S661" t="str">
            <v>burenkorting 5%</v>
          </cell>
          <cell r="W661" t="str">
            <v>05610</v>
          </cell>
        </row>
        <row r="662">
          <cell r="A662" t="str">
            <v>0562</v>
          </cell>
          <cell r="C662" t="str">
            <v>mevr.</v>
          </cell>
          <cell r="D662" t="str">
            <v>mevrouw</v>
          </cell>
          <cell r="E662" t="str">
            <v>Bosma</v>
          </cell>
          <cell r="G662" t="str">
            <v>E</v>
          </cell>
          <cell r="I662" t="str">
            <v>Nieuwe Kampsteeg 51</v>
          </cell>
          <cell r="K662" t="str">
            <v>Glimmen</v>
          </cell>
          <cell r="N662" t="str">
            <v>e.bosma@planet.nl</v>
          </cell>
          <cell r="P662">
            <v>8</v>
          </cell>
          <cell r="Q662">
            <v>26</v>
          </cell>
          <cell r="R662" t="str">
            <v>incl BTW</v>
          </cell>
          <cell r="S662" t="str">
            <v>burenkorting 5%</v>
          </cell>
          <cell r="W662" t="str">
            <v>05620</v>
          </cell>
        </row>
        <row r="663">
          <cell r="A663" t="str">
            <v>0562</v>
          </cell>
          <cell r="C663" t="str">
            <v>mevr.</v>
          </cell>
          <cell r="D663" t="str">
            <v>mevrouw</v>
          </cell>
          <cell r="E663" t="str">
            <v>Bosma</v>
          </cell>
          <cell r="G663" t="str">
            <v>E</v>
          </cell>
          <cell r="I663" t="str">
            <v>Nieuwe Kampsteeg 51</v>
          </cell>
          <cell r="K663" t="str">
            <v>Glimmen</v>
          </cell>
          <cell r="N663" t="str">
            <v>e.bosma@planet.nl</v>
          </cell>
          <cell r="O663" t="str">
            <v>Reinigen gehele woning</v>
          </cell>
          <cell r="Q663">
            <v>300</v>
          </cell>
          <cell r="R663" t="str">
            <v>incl BTW</v>
          </cell>
          <cell r="W663" t="str">
            <v>05621</v>
          </cell>
        </row>
        <row r="664">
          <cell r="A664" t="str">
            <v>0563</v>
          </cell>
          <cell r="C664" t="str">
            <v>dhr.</v>
          </cell>
          <cell r="D664" t="str">
            <v>mevrouw</v>
          </cell>
          <cell r="E664" t="str">
            <v>Kwant</v>
          </cell>
          <cell r="G664" t="str">
            <v>Diederik</v>
          </cell>
          <cell r="I664" t="str">
            <v>Oosterweg 40</v>
          </cell>
          <cell r="K664" t="str">
            <v>Haren</v>
          </cell>
          <cell r="N664" t="str">
            <v>dfkwant1973@gmail.com</v>
          </cell>
          <cell r="O664" t="str">
            <v>Boeidelen rondom , glasbewassing bovenverdieping</v>
          </cell>
          <cell r="R664" t="str">
            <v>incl BTW</v>
          </cell>
          <cell r="W664" t="str">
            <v>05630</v>
          </cell>
        </row>
        <row r="665">
          <cell r="A665" t="str">
            <v>0564</v>
          </cell>
          <cell r="C665" t="str">
            <v>mevr.</v>
          </cell>
          <cell r="D665" t="str">
            <v>mevrouw</v>
          </cell>
          <cell r="E665" t="str">
            <v>Tiggelaar</v>
          </cell>
          <cell r="G665" t="str">
            <v>L</v>
          </cell>
          <cell r="I665" t="str">
            <v>Jan Woltherslaan 11</v>
          </cell>
          <cell r="J665" t="str">
            <v>9766 PM</v>
          </cell>
          <cell r="K665" t="str">
            <v>Eelderwolde</v>
          </cell>
          <cell r="N665" t="str">
            <v>liesbeth83@hotmail.com</v>
          </cell>
          <cell r="P665">
            <v>8</v>
          </cell>
          <cell r="Q665">
            <v>25</v>
          </cell>
          <cell r="R665" t="str">
            <v>incl BTW</v>
          </cell>
          <cell r="W665" t="str">
            <v>05640</v>
          </cell>
        </row>
        <row r="666">
          <cell r="A666" t="str">
            <v>0565</v>
          </cell>
          <cell r="C666" t="str">
            <v>dhr.</v>
          </cell>
          <cell r="D666" t="str">
            <v>meneer</v>
          </cell>
          <cell r="G666" t="str">
            <v>Chris</v>
          </cell>
          <cell r="I666" t="str">
            <v>Rembrandtweg 40</v>
          </cell>
          <cell r="K666" t="str">
            <v>Eelde</v>
          </cell>
          <cell r="N666" t="str">
            <v>chrisvanv@hotmail.nl</v>
          </cell>
          <cell r="P666">
            <v>8</v>
          </cell>
          <cell r="Q666">
            <v>20</v>
          </cell>
          <cell r="R666" t="str">
            <v>incl BTW</v>
          </cell>
          <cell r="W666" t="str">
            <v>05650</v>
          </cell>
        </row>
        <row r="667">
          <cell r="A667" t="str">
            <v>0566</v>
          </cell>
          <cell r="C667" t="str">
            <v>mevr.</v>
          </cell>
          <cell r="D667" t="str">
            <v>mevrouw</v>
          </cell>
          <cell r="E667" t="str">
            <v>Brinkman</v>
          </cell>
          <cell r="G667" t="str">
            <v>Marian</v>
          </cell>
          <cell r="I667" t="str">
            <v>Pinksterbloemweg 12</v>
          </cell>
          <cell r="K667" t="str">
            <v>Haren</v>
          </cell>
          <cell r="N667" t="str">
            <v>Marian.brinkman@home.nl</v>
          </cell>
          <cell r="O667" t="str">
            <v>Achtertuin reinigen</v>
          </cell>
          <cell r="Q667">
            <v>150</v>
          </cell>
          <cell r="R667" t="str">
            <v>incl BTW</v>
          </cell>
          <cell r="W667" t="str">
            <v>05660</v>
          </cell>
        </row>
        <row r="668">
          <cell r="A668" t="str">
            <v>0567</v>
          </cell>
          <cell r="C668" t="str">
            <v>dhr.</v>
          </cell>
          <cell r="D668" t="str">
            <v>heer</v>
          </cell>
          <cell r="E668" t="str">
            <v>Daems</v>
          </cell>
          <cell r="G668" t="str">
            <v>Herman</v>
          </cell>
          <cell r="I668" t="str">
            <v>Schatstuk 19</v>
          </cell>
          <cell r="J668" t="str">
            <v>9753 BW</v>
          </cell>
          <cell r="K668" t="str">
            <v>Haren</v>
          </cell>
          <cell r="N668" t="str">
            <v>herdaems@gmail.com</v>
          </cell>
          <cell r="P668">
            <v>8</v>
          </cell>
          <cell r="Q668">
            <v>25</v>
          </cell>
          <cell r="R668" t="str">
            <v>incl BTW</v>
          </cell>
          <cell r="W668" t="str">
            <v>05670</v>
          </cell>
        </row>
        <row r="669">
          <cell r="A669" t="str">
            <v>0568</v>
          </cell>
          <cell r="C669" t="str">
            <v>dhr.</v>
          </cell>
          <cell r="D669" t="str">
            <v>heer</v>
          </cell>
          <cell r="E669" t="str">
            <v>Oever</v>
          </cell>
          <cell r="F669" t="str">
            <v>van den</v>
          </cell>
          <cell r="G669" t="str">
            <v xml:space="preserve">Henk </v>
          </cell>
          <cell r="I669" t="str">
            <v>Blekenweg 94</v>
          </cell>
          <cell r="K669" t="str">
            <v>Haren</v>
          </cell>
          <cell r="N669" t="str">
            <v>henkvandenoever@live.nl</v>
          </cell>
          <cell r="P669">
            <v>16</v>
          </cell>
          <cell r="Q669">
            <v>22.5</v>
          </cell>
          <cell r="R669" t="str">
            <v>incl BTW</v>
          </cell>
          <cell r="W669" t="str">
            <v>05680</v>
          </cell>
        </row>
        <row r="670">
          <cell r="A670" t="str">
            <v>0569</v>
          </cell>
          <cell r="D670" t="str">
            <v>familie</v>
          </cell>
          <cell r="E670" t="str">
            <v>Ritzema</v>
          </cell>
          <cell r="I670" t="str">
            <v>Schatstuk 22</v>
          </cell>
          <cell r="K670" t="str">
            <v>Haren</v>
          </cell>
          <cell r="N670" t="str">
            <v>ritzemafeijen@kpnmail.nl</v>
          </cell>
          <cell r="O670" t="str">
            <v>Glasbewassing beneden</v>
          </cell>
          <cell r="P670">
            <v>8</v>
          </cell>
          <cell r="Q670">
            <v>12.5</v>
          </cell>
          <cell r="R670" t="str">
            <v>incl BTW</v>
          </cell>
          <cell r="W670" t="str">
            <v>05690</v>
          </cell>
        </row>
        <row r="671">
          <cell r="A671" t="str">
            <v>0570</v>
          </cell>
          <cell r="C671" t="str">
            <v>mevr.</v>
          </cell>
          <cell r="D671" t="str">
            <v>mevrouw</v>
          </cell>
          <cell r="E671" t="str">
            <v>Beukema Hogewerf</v>
          </cell>
          <cell r="G671" t="str">
            <v>Joke</v>
          </cell>
          <cell r="I671" t="str">
            <v>Schatstuk 12</v>
          </cell>
          <cell r="K671" t="str">
            <v>Haren</v>
          </cell>
          <cell r="N671" t="str">
            <v>Hogewerf65@gmail.com</v>
          </cell>
          <cell r="P671">
            <v>8</v>
          </cell>
          <cell r="Q671">
            <v>27.5</v>
          </cell>
          <cell r="R671" t="str">
            <v>incl BTW</v>
          </cell>
          <cell r="W671" t="str">
            <v>05700</v>
          </cell>
        </row>
        <row r="672">
          <cell r="A672" t="str">
            <v>0571</v>
          </cell>
          <cell r="C672" t="str">
            <v>mevr.</v>
          </cell>
          <cell r="D672" t="str">
            <v>mevrouw</v>
          </cell>
          <cell r="E672" t="str">
            <v>Jong</v>
          </cell>
          <cell r="F672" t="str">
            <v>de</v>
          </cell>
          <cell r="G672" t="str">
            <v>Anouk</v>
          </cell>
          <cell r="I672" t="str">
            <v>Wederikweg 94</v>
          </cell>
          <cell r="K672" t="str">
            <v>Haren</v>
          </cell>
          <cell r="N672" t="str">
            <v>Dejonganouk@hotmail.com</v>
          </cell>
          <cell r="O672" t="str">
            <v>Glasbewassing gehele woning, schuifpui binnen</v>
          </cell>
          <cell r="P672">
            <v>8</v>
          </cell>
          <cell r="Q672">
            <v>25</v>
          </cell>
          <cell r="R672" t="str">
            <v>incl BTW</v>
          </cell>
          <cell r="W672" t="str">
            <v>05710</v>
          </cell>
        </row>
        <row r="673">
          <cell r="A673" t="str">
            <v>0572</v>
          </cell>
          <cell r="C673" t="str">
            <v>dhr.</v>
          </cell>
          <cell r="D673" t="str">
            <v>heer</v>
          </cell>
          <cell r="E673" t="str">
            <v>Drent</v>
          </cell>
          <cell r="G673" t="str">
            <v>Rudy</v>
          </cell>
          <cell r="I673" t="str">
            <v>Blekenweg 98</v>
          </cell>
          <cell r="K673" t="str">
            <v>Haren</v>
          </cell>
          <cell r="N673" t="str">
            <v>rudy.drent@ziggo.nl</v>
          </cell>
          <cell r="Q673">
            <v>20</v>
          </cell>
          <cell r="R673" t="str">
            <v>incl BTW</v>
          </cell>
          <cell r="W673" t="str">
            <v>05720</v>
          </cell>
        </row>
        <row r="674">
          <cell r="A674" t="str">
            <v>0573</v>
          </cell>
          <cell r="C674" t="str">
            <v>mevr.</v>
          </cell>
          <cell r="D674" t="str">
            <v>mevrouw</v>
          </cell>
          <cell r="E674" t="str">
            <v>Leenhouts</v>
          </cell>
          <cell r="G674" t="str">
            <v>Xenia</v>
          </cell>
          <cell r="I674" t="str">
            <v>Veldakkerslaan 5</v>
          </cell>
          <cell r="K674" t="str">
            <v>Zuidlaren</v>
          </cell>
          <cell r="N674" t="str">
            <v>leenhoutsxenia@gmail.com&gt;</v>
          </cell>
          <cell r="Q674">
            <v>30</v>
          </cell>
          <cell r="R674" t="str">
            <v>incl BTW</v>
          </cell>
          <cell r="W674" t="str">
            <v>05730</v>
          </cell>
        </row>
        <row r="675">
          <cell r="A675" t="str">
            <v>0574</v>
          </cell>
          <cell r="C675" t="str">
            <v>dhr.</v>
          </cell>
          <cell r="D675" t="str">
            <v>heer</v>
          </cell>
          <cell r="E675" t="str">
            <v>Boer</v>
          </cell>
          <cell r="G675" t="str">
            <v>Albert</v>
          </cell>
          <cell r="I675" t="str">
            <v>Amalia van Solmsstraat 22b</v>
          </cell>
          <cell r="K675" t="str">
            <v>Groningen</v>
          </cell>
          <cell r="N675" t="str">
            <v>a.lbert1988@hotmail.com</v>
          </cell>
          <cell r="Q675">
            <v>20</v>
          </cell>
          <cell r="R675" t="str">
            <v>incl BTW</v>
          </cell>
          <cell r="W675" t="str">
            <v>05740</v>
          </cell>
        </row>
        <row r="676">
          <cell r="A676" t="str">
            <v>0575</v>
          </cell>
          <cell r="D676" t="str">
            <v>familie</v>
          </cell>
          <cell r="E676" t="str">
            <v>Mathijssen</v>
          </cell>
          <cell r="G676" t="str">
            <v xml:space="preserve">Erik en Christa </v>
          </cell>
          <cell r="I676" t="str">
            <v>Kruizemuntweg 5</v>
          </cell>
          <cell r="J676" t="str">
            <v>9753 BH</v>
          </cell>
          <cell r="K676" t="str">
            <v>Haren</v>
          </cell>
          <cell r="N676" t="str">
            <v>christakuntkes@yahoo.com</v>
          </cell>
          <cell r="P676">
            <v>14</v>
          </cell>
          <cell r="Q676">
            <v>25</v>
          </cell>
          <cell r="R676" t="str">
            <v>incl BTW</v>
          </cell>
          <cell r="W676" t="str">
            <v>05750</v>
          </cell>
        </row>
        <row r="677">
          <cell r="A677" t="str">
            <v>0576</v>
          </cell>
          <cell r="D677" t="str">
            <v>familie</v>
          </cell>
          <cell r="G677" t="str">
            <v>Floor en Eva</v>
          </cell>
          <cell r="I677" t="str">
            <v>Tjerkbolhuisstraat 9</v>
          </cell>
          <cell r="K677" t="str">
            <v>Groningen</v>
          </cell>
          <cell r="N677" t="str">
            <v>floorsch@gmail.com</v>
          </cell>
          <cell r="Q677">
            <v>30</v>
          </cell>
          <cell r="R677" t="str">
            <v>incl BTW</v>
          </cell>
          <cell r="W677" t="str">
            <v>05760</v>
          </cell>
        </row>
        <row r="678">
          <cell r="A678" t="str">
            <v>0577</v>
          </cell>
          <cell r="C678" t="str">
            <v>mevr.</v>
          </cell>
          <cell r="D678" t="str">
            <v>mevrouw</v>
          </cell>
          <cell r="E678" t="str">
            <v>Langen</v>
          </cell>
          <cell r="F678" t="str">
            <v>de</v>
          </cell>
          <cell r="G678" t="str">
            <v>Jeanine</v>
          </cell>
          <cell r="I678" t="str">
            <v>Boermatjes 2</v>
          </cell>
          <cell r="K678" t="str">
            <v>Haren</v>
          </cell>
          <cell r="N678" t="str">
            <v>jeaninedl2003@yahoo.com</v>
          </cell>
          <cell r="O678" t="str">
            <v>Glasbewassing bovenzijde</v>
          </cell>
          <cell r="P678">
            <v>26</v>
          </cell>
          <cell r="Q678">
            <v>22.5</v>
          </cell>
          <cell r="R678" t="str">
            <v>incl BTW</v>
          </cell>
          <cell r="W678" t="str">
            <v>05770</v>
          </cell>
        </row>
        <row r="679">
          <cell r="A679" t="str">
            <v>0578</v>
          </cell>
          <cell r="C679" t="str">
            <v>mevr.</v>
          </cell>
          <cell r="D679" t="str">
            <v>mevrouw</v>
          </cell>
          <cell r="E679" t="str">
            <v>Poelman</v>
          </cell>
          <cell r="G679" t="str">
            <v>Gonnie</v>
          </cell>
          <cell r="I679" t="str">
            <v>Het Nijland 3</v>
          </cell>
          <cell r="K679" t="str">
            <v>Haren</v>
          </cell>
          <cell r="N679" t="str">
            <v>hrpoelman@gmail.com</v>
          </cell>
          <cell r="Q679">
            <v>70</v>
          </cell>
          <cell r="R679" t="str">
            <v>incl BTW</v>
          </cell>
          <cell r="W679" t="str">
            <v>05780</v>
          </cell>
        </row>
        <row r="680">
          <cell r="A680" t="str">
            <v>0579</v>
          </cell>
          <cell r="C680" t="str">
            <v>mevr.</v>
          </cell>
          <cell r="D680" t="str">
            <v>mevrouw</v>
          </cell>
          <cell r="E680" t="str">
            <v>Leij</v>
          </cell>
          <cell r="F680" t="str">
            <v>van der</v>
          </cell>
          <cell r="G680" t="str">
            <v>Ineke</v>
          </cell>
          <cell r="I680" t="str">
            <v>Dorpsweg 54C</v>
          </cell>
          <cell r="J680" t="str">
            <v>9755 PE</v>
          </cell>
          <cell r="K680" t="str">
            <v>Onnen</v>
          </cell>
          <cell r="N680" t="str">
            <v>vanderleij.ineke@hotmail.com</v>
          </cell>
          <cell r="Q680">
            <v>75</v>
          </cell>
          <cell r="R680" t="str">
            <v>incl BTW</v>
          </cell>
          <cell r="W680" t="str">
            <v>05790</v>
          </cell>
        </row>
        <row r="681">
          <cell r="A681" t="str">
            <v>0580</v>
          </cell>
          <cell r="C681" t="str">
            <v>mevr.</v>
          </cell>
          <cell r="D681" t="str">
            <v>mevrouw</v>
          </cell>
          <cell r="E681" t="str">
            <v>Euving</v>
          </cell>
          <cell r="I681" t="str">
            <v>T harde 28</v>
          </cell>
          <cell r="K681" t="str">
            <v>Haren</v>
          </cell>
          <cell r="N681" t="str">
            <v>a.euving@kpnmail.nl</v>
          </cell>
          <cell r="Q681">
            <v>121</v>
          </cell>
          <cell r="R681" t="str">
            <v>incl BTW</v>
          </cell>
          <cell r="W681" t="str">
            <v>05800</v>
          </cell>
        </row>
        <row r="682">
          <cell r="A682" t="str">
            <v>0581</v>
          </cell>
          <cell r="I682" t="str">
            <v>Jufferpad 58</v>
          </cell>
          <cell r="K682" t="str">
            <v>Haren</v>
          </cell>
          <cell r="N682" t="str">
            <v>tarombout@outlook.nl</v>
          </cell>
          <cell r="R682" t="str">
            <v>incl BTW</v>
          </cell>
          <cell r="W682" t="str">
            <v>05819</v>
          </cell>
        </row>
        <row r="683">
          <cell r="A683" t="str">
            <v>0582</v>
          </cell>
          <cell r="C683" t="str">
            <v>mevr.</v>
          </cell>
          <cell r="D683" t="str">
            <v>mevrouyw</v>
          </cell>
          <cell r="E683" t="str">
            <v>Castellani</v>
          </cell>
          <cell r="G683" t="str">
            <v>Marja</v>
          </cell>
          <cell r="I683" t="str">
            <v>Kerklaan 52</v>
          </cell>
          <cell r="K683" t="str">
            <v>Haren</v>
          </cell>
          <cell r="N683" t="str">
            <v>marja@castellani.nl</v>
          </cell>
          <cell r="P683">
            <v>12</v>
          </cell>
          <cell r="Q683">
            <v>30</v>
          </cell>
          <cell r="R683" t="str">
            <v>incl BTW</v>
          </cell>
          <cell r="W683" t="str">
            <v>05820</v>
          </cell>
        </row>
        <row r="684">
          <cell r="A684" t="str">
            <v>0583</v>
          </cell>
          <cell r="C684" t="str">
            <v>mevr.</v>
          </cell>
          <cell r="D684" t="str">
            <v>mevrouw</v>
          </cell>
          <cell r="E684" t="str">
            <v>Bakker</v>
          </cell>
          <cell r="G684" t="str">
            <v>Annet</v>
          </cell>
          <cell r="I684" t="str">
            <v>Nieuwe Schoolweg 12</v>
          </cell>
          <cell r="K684" t="str">
            <v>Glimmen</v>
          </cell>
          <cell r="N684" t="str">
            <v>annet1972@gmail.com</v>
          </cell>
          <cell r="P684">
            <v>8</v>
          </cell>
          <cell r="Q684">
            <v>30</v>
          </cell>
          <cell r="R684" t="str">
            <v>incl BTW</v>
          </cell>
          <cell r="W684" t="str">
            <v>05830</v>
          </cell>
        </row>
        <row r="685">
          <cell r="A685" t="str">
            <v>0584</v>
          </cell>
          <cell r="C685" t="str">
            <v>dhr.</v>
          </cell>
          <cell r="D685" t="str">
            <v>heer</v>
          </cell>
          <cell r="E685" t="str">
            <v>Dijk</v>
          </cell>
          <cell r="F685" t="str">
            <v xml:space="preserve">van </v>
          </cell>
          <cell r="G685" t="str">
            <v>Anton</v>
          </cell>
          <cell r="I685" t="str">
            <v>Nieuwe Schoolweg 10</v>
          </cell>
          <cell r="K685" t="str">
            <v>Glimmen</v>
          </cell>
          <cell r="N685" t="str">
            <v xml:space="preserve"> alvd@me.com</v>
          </cell>
          <cell r="P685">
            <v>8</v>
          </cell>
          <cell r="Q685">
            <v>37.5</v>
          </cell>
          <cell r="R685" t="str">
            <v>incl BTW</v>
          </cell>
          <cell r="W685" t="str">
            <v>05840</v>
          </cell>
        </row>
        <row r="686">
          <cell r="A686" t="str">
            <v>0585</v>
          </cell>
          <cell r="C686" t="str">
            <v>mevr.</v>
          </cell>
          <cell r="D686" t="str">
            <v>mevrouw</v>
          </cell>
          <cell r="E686" t="str">
            <v>Berends-Rodermond</v>
          </cell>
          <cell r="G686" t="str">
            <v>Karina</v>
          </cell>
          <cell r="I686" t="str">
            <v>Kleine kamp 1</v>
          </cell>
          <cell r="J686" t="str">
            <v>9755 PZ</v>
          </cell>
          <cell r="K686" t="str">
            <v>Onnen</v>
          </cell>
          <cell r="N686" t="str">
            <v>karinarodermond@icloud.com</v>
          </cell>
          <cell r="O686" t="str">
            <v>Reinigen gehele woning</v>
          </cell>
          <cell r="Q686">
            <v>275</v>
          </cell>
          <cell r="R686" t="str">
            <v>incl BTW</v>
          </cell>
          <cell r="W686" t="str">
            <v>05850</v>
          </cell>
        </row>
        <row r="687">
          <cell r="A687" t="str">
            <v>0585</v>
          </cell>
          <cell r="C687" t="str">
            <v>mevr.</v>
          </cell>
          <cell r="D687" t="str">
            <v>mevrouw</v>
          </cell>
          <cell r="E687" t="str">
            <v>Berends-Rodermond</v>
          </cell>
          <cell r="G687" t="str">
            <v>Karina</v>
          </cell>
          <cell r="I687" t="str">
            <v>Kleine kamp 1</v>
          </cell>
          <cell r="J687" t="str">
            <v>9755 PZ</v>
          </cell>
          <cell r="K687" t="str">
            <v>Onnen</v>
          </cell>
          <cell r="N687" t="str">
            <v>karinarodermond@icloud.com</v>
          </cell>
          <cell r="O687" t="str">
            <v>Glasbewassing + kozijnen</v>
          </cell>
          <cell r="P687">
            <v>6</v>
          </cell>
          <cell r="Q687">
            <v>35</v>
          </cell>
          <cell r="R687" t="str">
            <v>incl BTW</v>
          </cell>
          <cell r="W687" t="str">
            <v>05851</v>
          </cell>
        </row>
        <row r="688">
          <cell r="A688" t="str">
            <v>0586</v>
          </cell>
          <cell r="C688" t="str">
            <v>mevr.</v>
          </cell>
          <cell r="D688" t="str">
            <v>mevrouw</v>
          </cell>
          <cell r="E688" t="str">
            <v>Sieling</v>
          </cell>
          <cell r="G688" t="str">
            <v>Marjan</v>
          </cell>
          <cell r="I688" t="str">
            <v>Jonkerpad 50</v>
          </cell>
          <cell r="J688" t="str">
            <v>9753 CG</v>
          </cell>
          <cell r="K688" t="str">
            <v>Haren</v>
          </cell>
          <cell r="N688" t="str">
            <v>marjanblaauwsieling@gmail.com</v>
          </cell>
          <cell r="Q688">
            <v>20</v>
          </cell>
          <cell r="R688" t="str">
            <v>incl BTW</v>
          </cell>
          <cell r="W688" t="str">
            <v>05860</v>
          </cell>
        </row>
        <row r="689">
          <cell r="A689" t="str">
            <v>0587</v>
          </cell>
          <cell r="C689" t="str">
            <v>mevr.</v>
          </cell>
          <cell r="D689" t="str">
            <v>mevrouw</v>
          </cell>
          <cell r="E689" t="str">
            <v>Pfeiffer</v>
          </cell>
          <cell r="G689" t="str">
            <v>Marlous</v>
          </cell>
          <cell r="I689" t="str">
            <v>Jeverweg 2-5</v>
          </cell>
          <cell r="K689" t="str">
            <v>Groningen</v>
          </cell>
          <cell r="N689" t="str">
            <v>marloes@jemasiem.nl</v>
          </cell>
          <cell r="O689" t="str">
            <v xml:space="preserve">Smiddags </v>
          </cell>
          <cell r="Q689">
            <v>25</v>
          </cell>
          <cell r="R689" t="str">
            <v>excl BTW</v>
          </cell>
          <cell r="W689" t="str">
            <v>05870</v>
          </cell>
        </row>
        <row r="690">
          <cell r="A690" t="str">
            <v>0587</v>
          </cell>
          <cell r="C690" t="str">
            <v>mevr.</v>
          </cell>
          <cell r="D690" t="str">
            <v>mevrouw</v>
          </cell>
          <cell r="E690" t="str">
            <v>Pfeiffer</v>
          </cell>
          <cell r="G690" t="str">
            <v>Marlous</v>
          </cell>
          <cell r="I690" t="str">
            <v>Jeverweg 2-5</v>
          </cell>
          <cell r="K690" t="str">
            <v>Groningen</v>
          </cell>
          <cell r="N690" t="str">
            <v>marloes@jemasiem.nl</v>
          </cell>
          <cell r="O690" t="str">
            <v>Gevel reiniging</v>
          </cell>
          <cell r="Q690">
            <v>160</v>
          </cell>
          <cell r="R690" t="str">
            <v>excl BTW</v>
          </cell>
          <cell r="W690" t="str">
            <v>05871</v>
          </cell>
        </row>
        <row r="691">
          <cell r="A691" t="str">
            <v>0588</v>
          </cell>
          <cell r="C691" t="str">
            <v>mevr.</v>
          </cell>
          <cell r="D691" t="str">
            <v>mevrouw</v>
          </cell>
          <cell r="E691" t="str">
            <v>Top</v>
          </cell>
          <cell r="G691" t="str">
            <v>Ineke</v>
          </cell>
          <cell r="I691" t="str">
            <v>Meerweg 68</v>
          </cell>
          <cell r="K691" t="str">
            <v>Haren</v>
          </cell>
          <cell r="N691" t="str">
            <v>ineke.top@ziggo.nl</v>
          </cell>
          <cell r="P691">
            <v>12</v>
          </cell>
          <cell r="Q691">
            <v>40</v>
          </cell>
          <cell r="R691" t="str">
            <v>incl BTW</v>
          </cell>
          <cell r="W691" t="str">
            <v>05880</v>
          </cell>
        </row>
        <row r="692">
          <cell r="A692" t="str">
            <v>0589</v>
          </cell>
          <cell r="H692" t="str">
            <v>Berends</v>
          </cell>
          <cell r="I692" t="str">
            <v>Anjerplein 6</v>
          </cell>
          <cell r="J692" t="str">
            <v>9753 GT</v>
          </cell>
          <cell r="K692" t="str">
            <v>Haren</v>
          </cell>
          <cell r="N692" t="str">
            <v>erik@berendsgroentenenfruit.nl</v>
          </cell>
          <cell r="Q692">
            <v>200</v>
          </cell>
          <cell r="R692" t="str">
            <v>incl BTW</v>
          </cell>
          <cell r="W692" t="str">
            <v>05890</v>
          </cell>
        </row>
        <row r="693">
          <cell r="A693" t="str">
            <v>0590</v>
          </cell>
          <cell r="C693" t="str">
            <v>dhr.</v>
          </cell>
          <cell r="D693" t="str">
            <v>heer</v>
          </cell>
          <cell r="E693" t="str">
            <v>Pfundt</v>
          </cell>
          <cell r="G693" t="str">
            <v>Jeremy</v>
          </cell>
          <cell r="I693" t="str">
            <v>Vledderinge 7</v>
          </cell>
          <cell r="J693" t="str">
            <v>9462 XM</v>
          </cell>
          <cell r="K693" t="str">
            <v>Zuidlaren</v>
          </cell>
          <cell r="N693" t="str">
            <v>jeremypfundt@gmail.com</v>
          </cell>
          <cell r="Q693">
            <v>10</v>
          </cell>
          <cell r="R693" t="str">
            <v>incl BTW</v>
          </cell>
          <cell r="W693" t="str">
            <v>05900</v>
          </cell>
        </row>
        <row r="694">
          <cell r="A694" t="str">
            <v>0591</v>
          </cell>
          <cell r="C694" t="str">
            <v>dhr.</v>
          </cell>
          <cell r="D694" t="str">
            <v>heer</v>
          </cell>
          <cell r="E694" t="str">
            <v>Blokzijl</v>
          </cell>
          <cell r="G694" t="str">
            <v>Erik</v>
          </cell>
          <cell r="I694" t="str">
            <v>Oude middelhorst 1</v>
          </cell>
          <cell r="J694" t="str">
            <v>9751 TK</v>
          </cell>
          <cell r="K694" t="str">
            <v>Haren</v>
          </cell>
          <cell r="N694" t="str">
            <v>erikblok@hotmail.com</v>
          </cell>
          <cell r="O694" t="str">
            <v xml:space="preserve">Terras reiniging </v>
          </cell>
          <cell r="Q694">
            <v>100</v>
          </cell>
          <cell r="R694" t="str">
            <v>excl BTW</v>
          </cell>
          <cell r="W694" t="str">
            <v>05910</v>
          </cell>
        </row>
        <row r="695">
          <cell r="A695" t="str">
            <v>0592</v>
          </cell>
          <cell r="C695" t="str">
            <v>mevr.</v>
          </cell>
          <cell r="D695" t="str">
            <v>mevrouw</v>
          </cell>
          <cell r="E695" t="str">
            <v>Vrieswijk</v>
          </cell>
          <cell r="G695" t="str">
            <v>Gerda</v>
          </cell>
          <cell r="I695" t="str">
            <v>Westersedrift 3a</v>
          </cell>
          <cell r="K695" t="str">
            <v>Haren</v>
          </cell>
          <cell r="N695" t="str">
            <v xml:space="preserve">ghvrieswijk@ziggo.nl </v>
          </cell>
          <cell r="P695">
            <v>12</v>
          </cell>
          <cell r="Q695">
            <v>20</v>
          </cell>
          <cell r="R695" t="str">
            <v>incl BTW</v>
          </cell>
          <cell r="W695" t="str">
            <v>05920</v>
          </cell>
        </row>
        <row r="696">
          <cell r="A696" t="str">
            <v>0593</v>
          </cell>
          <cell r="C696" t="str">
            <v>mevr.</v>
          </cell>
          <cell r="D696" t="str">
            <v>mevrouw</v>
          </cell>
          <cell r="E696" t="str">
            <v>Berg</v>
          </cell>
          <cell r="F696" t="str">
            <v>van de</v>
          </cell>
          <cell r="G696" t="str">
            <v>Ineke</v>
          </cell>
          <cell r="I696" t="str">
            <v>Meerweg 70</v>
          </cell>
          <cell r="K696" t="str">
            <v>Haren</v>
          </cell>
          <cell r="N696" t="str">
            <v>christineke7@hotmail.com</v>
          </cell>
          <cell r="P696">
            <v>12</v>
          </cell>
          <cell r="Q696">
            <v>45</v>
          </cell>
          <cell r="R696" t="str">
            <v>incl BTW</v>
          </cell>
          <cell r="W696" t="str">
            <v>05930</v>
          </cell>
        </row>
        <row r="697">
          <cell r="A697" t="str">
            <v>0594</v>
          </cell>
          <cell r="C697" t="str">
            <v>dhr.</v>
          </cell>
          <cell r="D697" t="str">
            <v>heer</v>
          </cell>
          <cell r="E697" t="str">
            <v xml:space="preserve">Herder  </v>
          </cell>
          <cell r="G697" t="str">
            <v>Marco</v>
          </cell>
          <cell r="I697" t="str">
            <v>Zuiderstraat 22</v>
          </cell>
          <cell r="K697" t="str">
            <v>Zuidlaren</v>
          </cell>
          <cell r="N697" t="str">
            <v>m.a.herder@home.nl</v>
          </cell>
          <cell r="Q697">
            <v>295</v>
          </cell>
          <cell r="R697" t="str">
            <v>incl BTW</v>
          </cell>
          <cell r="W697" t="str">
            <v>05940</v>
          </cell>
        </row>
        <row r="698">
          <cell r="A698" t="str">
            <v>0595</v>
          </cell>
          <cell r="C698" t="str">
            <v>mevr.</v>
          </cell>
          <cell r="D698" t="str">
            <v>mevrouw</v>
          </cell>
          <cell r="E698" t="str">
            <v>Schipper</v>
          </cell>
          <cell r="G698" t="str">
            <v>Kornelia</v>
          </cell>
          <cell r="I698" t="str">
            <v>Ratelaarweg 14</v>
          </cell>
          <cell r="K698" t="str">
            <v>Haren</v>
          </cell>
          <cell r="N698" t="str">
            <v>korneliaschipper@hotmail.com</v>
          </cell>
          <cell r="O698" t="str">
            <v>Glasbewassing bovenzijde</v>
          </cell>
          <cell r="Q698">
            <v>10</v>
          </cell>
          <cell r="R698" t="str">
            <v>incl BTW</v>
          </cell>
          <cell r="W698" t="str">
            <v>05950</v>
          </cell>
        </row>
        <row r="699">
          <cell r="A699" t="str">
            <v>0596</v>
          </cell>
          <cell r="C699" t="str">
            <v>fam.</v>
          </cell>
          <cell r="G699" t="str">
            <v>Jort en Eline</v>
          </cell>
          <cell r="I699" t="str">
            <v>Ratelaarweg 29</v>
          </cell>
          <cell r="K699" t="str">
            <v>Haren</v>
          </cell>
          <cell r="N699" t="str">
            <v>elineschipper9@hotmail.com</v>
          </cell>
          <cell r="P699">
            <v>16</v>
          </cell>
          <cell r="Q699">
            <v>20</v>
          </cell>
          <cell r="R699" t="str">
            <v>incl BTW</v>
          </cell>
          <cell r="W699" t="str">
            <v>05960</v>
          </cell>
        </row>
        <row r="700">
          <cell r="A700" t="str">
            <v>0597</v>
          </cell>
          <cell r="C700" t="str">
            <v>dhr.</v>
          </cell>
          <cell r="D700" t="str">
            <v>heer</v>
          </cell>
          <cell r="E700" t="str">
            <v>Staal</v>
          </cell>
          <cell r="G700" t="str">
            <v>Rob</v>
          </cell>
          <cell r="I700" t="str">
            <v>Ratelaarweg 12</v>
          </cell>
          <cell r="J700" t="str">
            <v>9753 BG</v>
          </cell>
          <cell r="K700" t="str">
            <v>Haren</v>
          </cell>
          <cell r="N700" t="str">
            <v xml:space="preserve">staalr1@gmail.com&gt; </v>
          </cell>
          <cell r="R700" t="str">
            <v>incl BTW</v>
          </cell>
          <cell r="W700" t="str">
            <v>05970</v>
          </cell>
        </row>
        <row r="701">
          <cell r="A701" t="str">
            <v>0598</v>
          </cell>
          <cell r="C701" t="str">
            <v>mevr.</v>
          </cell>
          <cell r="D701" t="str">
            <v>mevrouw</v>
          </cell>
          <cell r="E701" t="str">
            <v>Veen</v>
          </cell>
          <cell r="F701" t="str">
            <v>van der</v>
          </cell>
          <cell r="G701" t="str">
            <v>Anita</v>
          </cell>
          <cell r="I701" t="str">
            <v>Oude borg 11</v>
          </cell>
          <cell r="K701" t="str">
            <v>Haren</v>
          </cell>
          <cell r="N701" t="str">
            <v>anitaschuster@hotmail.nl</v>
          </cell>
          <cell r="Q701">
            <v>25</v>
          </cell>
          <cell r="R701" t="str">
            <v>incl BTW</v>
          </cell>
          <cell r="W701" t="str">
            <v>05980</v>
          </cell>
        </row>
        <row r="702">
          <cell r="A702" t="str">
            <v>0599</v>
          </cell>
          <cell r="C702" t="str">
            <v>mevr.</v>
          </cell>
          <cell r="D702" t="str">
            <v>mevrouw</v>
          </cell>
          <cell r="E702" t="str">
            <v>Haafs</v>
          </cell>
          <cell r="G702" t="str">
            <v>Petra</v>
          </cell>
          <cell r="I702" t="str">
            <v>Oude middelhorst 21</v>
          </cell>
          <cell r="K702" t="str">
            <v>Haren</v>
          </cell>
          <cell r="N702" t="str">
            <v>petra@bakkerijhaafs.nl</v>
          </cell>
          <cell r="R702" t="str">
            <v>incl BTW</v>
          </cell>
          <cell r="W702" t="str">
            <v>05990</v>
          </cell>
        </row>
        <row r="703">
          <cell r="A703" t="str">
            <v>0600</v>
          </cell>
          <cell r="H703" t="str">
            <v>Carrosserie Luchtenberg</v>
          </cell>
          <cell r="K703" t="str">
            <v>Uithuizen</v>
          </cell>
          <cell r="O703" t="str">
            <v>Reiniging meubilair binnezijde auto</v>
          </cell>
          <cell r="Q703">
            <v>20</v>
          </cell>
          <cell r="R703" t="str">
            <v>incl BTW</v>
          </cell>
          <cell r="W703" t="str">
            <v>06000</v>
          </cell>
        </row>
        <row r="704">
          <cell r="A704" t="str">
            <v>0601</v>
          </cell>
          <cell r="C704" t="str">
            <v>mevr.</v>
          </cell>
          <cell r="D704" t="str">
            <v>Mevrouw</v>
          </cell>
          <cell r="E704" t="str">
            <v>Stoker</v>
          </cell>
          <cell r="G704" t="str">
            <v>T</v>
          </cell>
          <cell r="I704" t="str">
            <v>Olde Kooi 1</v>
          </cell>
          <cell r="J704" t="str">
            <v>9753 KP</v>
          </cell>
          <cell r="K704" t="str">
            <v>Haren</v>
          </cell>
          <cell r="N704" t="str">
            <v>stoker.bakker@planet.nl</v>
          </cell>
          <cell r="P704">
            <v>26</v>
          </cell>
          <cell r="Q704">
            <v>20</v>
          </cell>
          <cell r="R704" t="str">
            <v>incl BTW</v>
          </cell>
          <cell r="W704" t="str">
            <v>06010</v>
          </cell>
        </row>
        <row r="705">
          <cell r="A705" t="str">
            <v>0602</v>
          </cell>
          <cell r="C705" t="str">
            <v>dhr.</v>
          </cell>
          <cell r="D705" t="str">
            <v>heer</v>
          </cell>
          <cell r="E705" t="str">
            <v>Donders</v>
          </cell>
          <cell r="G705" t="str">
            <v>Servaas</v>
          </cell>
          <cell r="I705" t="str">
            <v>Tws mansholtstraat 43</v>
          </cell>
          <cell r="K705" t="str">
            <v>Groningen</v>
          </cell>
          <cell r="N705" t="str">
            <v>sdonders@hotmail.com</v>
          </cell>
          <cell r="Q705">
            <v>50</v>
          </cell>
          <cell r="R705" t="str">
            <v>incl BTW</v>
          </cell>
          <cell r="W705" t="str">
            <v>06020</v>
          </cell>
        </row>
        <row r="706">
          <cell r="A706" t="str">
            <v>0602</v>
          </cell>
          <cell r="C706" t="str">
            <v>dhr.</v>
          </cell>
          <cell r="D706" t="str">
            <v>heer</v>
          </cell>
          <cell r="E706" t="str">
            <v>Donders</v>
          </cell>
          <cell r="G706" t="str">
            <v>Servaas</v>
          </cell>
          <cell r="I706" t="str">
            <v>Tws mansholtstraat 43</v>
          </cell>
          <cell r="K706" t="str">
            <v>Groningen</v>
          </cell>
          <cell r="N706" t="str">
            <v>sdonders@hotmail.com</v>
          </cell>
          <cell r="O706" t="str">
            <v>Reinigen zonnepanalen</v>
          </cell>
          <cell r="Q706">
            <v>60</v>
          </cell>
          <cell r="R706" t="str">
            <v>incl BTW</v>
          </cell>
          <cell r="W706" t="str">
            <v>06021</v>
          </cell>
        </row>
        <row r="707">
          <cell r="A707" t="str">
            <v>0603</v>
          </cell>
          <cell r="C707" t="str">
            <v>dhr.</v>
          </cell>
          <cell r="D707" t="str">
            <v>heer</v>
          </cell>
          <cell r="E707" t="str">
            <v>Klamer</v>
          </cell>
          <cell r="G707" t="str">
            <v>Luuk</v>
          </cell>
          <cell r="I707" t="str">
            <v>Zuidveld 25</v>
          </cell>
          <cell r="K707" t="str">
            <v>Onnen</v>
          </cell>
          <cell r="N707" t="str">
            <v>Ljklamer@gmail.com</v>
          </cell>
          <cell r="P707">
            <v>12</v>
          </cell>
          <cell r="Q707">
            <v>105</v>
          </cell>
          <cell r="R707" t="str">
            <v>incl BTW</v>
          </cell>
          <cell r="W707" t="str">
            <v>06030</v>
          </cell>
        </row>
        <row r="708">
          <cell r="A708" t="str">
            <v>0603</v>
          </cell>
          <cell r="C708" t="str">
            <v>dhr.</v>
          </cell>
          <cell r="D708" t="str">
            <v>heer</v>
          </cell>
          <cell r="E708" t="str">
            <v>Klamer</v>
          </cell>
          <cell r="G708" t="str">
            <v>Luuk</v>
          </cell>
          <cell r="I708" t="str">
            <v>Zuidveld 25</v>
          </cell>
          <cell r="K708" t="str">
            <v>Onnen</v>
          </cell>
          <cell r="N708" t="str">
            <v>Ljklamer@gmail.com</v>
          </cell>
          <cell r="O708" t="str">
            <v>Reinigen zonnepanelen</v>
          </cell>
          <cell r="R708" t="str">
            <v>incl BTW</v>
          </cell>
          <cell r="W708" t="str">
            <v>06031</v>
          </cell>
        </row>
        <row r="709">
          <cell r="A709" t="str">
            <v>0604</v>
          </cell>
          <cell r="H709" t="str">
            <v>Bakkerij Haafs BV</v>
          </cell>
          <cell r="I709" t="str">
            <v>Raadhuisplein 8</v>
          </cell>
          <cell r="J709" t="str">
            <v>9751 AM</v>
          </cell>
          <cell r="K709" t="str">
            <v>Haren</v>
          </cell>
          <cell r="N709" t="str">
            <v>administratie@bakkerijhaafs.nl</v>
          </cell>
          <cell r="O709" t="str">
            <v>Alle panden</v>
          </cell>
          <cell r="P709">
            <v>1</v>
          </cell>
          <cell r="Q709">
            <v>85</v>
          </cell>
          <cell r="R709" t="str">
            <v>excl BTW</v>
          </cell>
          <cell r="W709" t="str">
            <v>06040</v>
          </cell>
        </row>
        <row r="710">
          <cell r="A710" t="str">
            <v>0604</v>
          </cell>
          <cell r="E710" t="str">
            <v>Haafs</v>
          </cell>
          <cell r="G710" t="str">
            <v>Petra</v>
          </cell>
          <cell r="H710" t="str">
            <v>Bakkerij Haafs BV</v>
          </cell>
          <cell r="I710" t="str">
            <v>Raadhuisplein 8</v>
          </cell>
          <cell r="J710" t="str">
            <v>9751 AM</v>
          </cell>
          <cell r="K710" t="str">
            <v>Haren</v>
          </cell>
          <cell r="N710" t="str">
            <v>administratie@bakkerijhaafs.nl</v>
          </cell>
          <cell r="O710" t="str">
            <v>Glasbewassing Raadhuisplein en Anjerplein</v>
          </cell>
          <cell r="P710">
            <v>1</v>
          </cell>
          <cell r="Q710">
            <v>50</v>
          </cell>
          <cell r="R710" t="str">
            <v>excl BTW</v>
          </cell>
          <cell r="W710" t="str">
            <v>06041</v>
          </cell>
        </row>
        <row r="711">
          <cell r="A711" t="str">
            <v>0604</v>
          </cell>
          <cell r="D711" t="str">
            <v/>
          </cell>
          <cell r="E711" t="str">
            <v>Haafs</v>
          </cell>
          <cell r="G711" t="str">
            <v>Petra</v>
          </cell>
          <cell r="H711" t="str">
            <v>Bakkerij Haafs BV</v>
          </cell>
          <cell r="I711" t="str">
            <v>Raadhuisplein 8</v>
          </cell>
          <cell r="J711" t="str">
            <v>9751 AM</v>
          </cell>
          <cell r="K711" t="str">
            <v>Haren</v>
          </cell>
          <cell r="N711" t="str">
            <v>administratie@bakkerijhaafs.nl</v>
          </cell>
          <cell r="O711" t="str">
            <v>Glasbewassing buitenzijde Hoogezand</v>
          </cell>
          <cell r="Q711">
            <v>40</v>
          </cell>
          <cell r="R711" t="str">
            <v>excl BTW</v>
          </cell>
          <cell r="W711" t="str">
            <v>06042</v>
          </cell>
        </row>
        <row r="712">
          <cell r="A712" t="str">
            <v>0605</v>
          </cell>
          <cell r="C712" t="str">
            <v>mevr.</v>
          </cell>
          <cell r="D712" t="str">
            <v>mevrouw</v>
          </cell>
          <cell r="E712" t="str">
            <v>Hemmen</v>
          </cell>
          <cell r="F712" t="str">
            <v xml:space="preserve">van </v>
          </cell>
          <cell r="G712" t="str">
            <v>Laura</v>
          </cell>
          <cell r="I712" t="str">
            <v>De vennen 18</v>
          </cell>
          <cell r="J712" t="str">
            <v>9755 PS</v>
          </cell>
          <cell r="K712" t="str">
            <v>Onnen</v>
          </cell>
          <cell r="N712" t="str">
            <v>lmvhemmen@gmail.com</v>
          </cell>
          <cell r="P712">
            <v>8</v>
          </cell>
          <cell r="Q712">
            <v>20</v>
          </cell>
          <cell r="R712" t="str">
            <v>incl BTW</v>
          </cell>
          <cell r="W712" t="str">
            <v>06050</v>
          </cell>
        </row>
        <row r="713">
          <cell r="A713" t="str">
            <v>0606</v>
          </cell>
          <cell r="C713" t="str">
            <v>dhr.</v>
          </cell>
          <cell r="D713" t="str">
            <v>heer</v>
          </cell>
          <cell r="E713" t="str">
            <v>Doornkamp</v>
          </cell>
          <cell r="G713" t="str">
            <v>Hilvert</v>
          </cell>
          <cell r="I713" t="str">
            <v>Middelhorsterweg 33</v>
          </cell>
          <cell r="K713" t="str">
            <v>Haren</v>
          </cell>
          <cell r="N713" t="str">
            <v>Hilvert@bmdoornkamp.nl</v>
          </cell>
          <cell r="O713" t="str">
            <v>2ramen 2e verdieping, voor en onderzijde windveren t dak.</v>
          </cell>
          <cell r="R713" t="str">
            <v>incl BTW</v>
          </cell>
          <cell r="W713" t="str">
            <v>06060</v>
          </cell>
        </row>
        <row r="714">
          <cell r="A714" t="str">
            <v>0607</v>
          </cell>
          <cell r="C714" t="str">
            <v>mevr.</v>
          </cell>
          <cell r="D714" t="str">
            <v>mevrouw</v>
          </cell>
          <cell r="E714" t="str">
            <v>Jansen</v>
          </cell>
          <cell r="G714" t="str">
            <v>Daphne</v>
          </cell>
          <cell r="I714" t="str">
            <v>Multatulilaan 38</v>
          </cell>
          <cell r="K714" t="str">
            <v>Haren</v>
          </cell>
          <cell r="N714" t="str">
            <v>Daphnejansen10@hotmail.com</v>
          </cell>
          <cell r="Q714">
            <v>25</v>
          </cell>
          <cell r="R714" t="str">
            <v>incl BTW</v>
          </cell>
          <cell r="W714" t="str">
            <v>06070</v>
          </cell>
        </row>
        <row r="715">
          <cell r="A715" t="str">
            <v>0608</v>
          </cell>
          <cell r="C715" t="str">
            <v>mevr.</v>
          </cell>
          <cell r="D715" t="str">
            <v>mevrouw</v>
          </cell>
          <cell r="E715" t="str">
            <v>Muurling</v>
          </cell>
          <cell r="G715" t="str">
            <v>Tonnie</v>
          </cell>
          <cell r="I715" t="str">
            <v>Mellensteeg 67</v>
          </cell>
          <cell r="J715" t="str">
            <v>9753 HM</v>
          </cell>
          <cell r="K715" t="str">
            <v>Haren</v>
          </cell>
          <cell r="N715" t="str">
            <v>wmuurling@ziggo.nl</v>
          </cell>
          <cell r="O715" t="str">
            <v>Reinigen buitenzijde woning</v>
          </cell>
          <cell r="R715" t="str">
            <v>incl BTW</v>
          </cell>
          <cell r="W715" t="str">
            <v>06080</v>
          </cell>
        </row>
        <row r="716">
          <cell r="A716" t="str">
            <v>0609</v>
          </cell>
          <cell r="C716" t="str">
            <v>mevr.</v>
          </cell>
          <cell r="D716" t="str">
            <v xml:space="preserve">mevrouw </v>
          </cell>
          <cell r="E716" t="str">
            <v>Emmelkamp</v>
          </cell>
          <cell r="G716" t="str">
            <v>Renee</v>
          </cell>
          <cell r="I716" t="str">
            <v>Meerweg 3a</v>
          </cell>
          <cell r="K716" t="str">
            <v>Haren</v>
          </cell>
          <cell r="N716" t="str">
            <v>efemmelkamp@home.nl</v>
          </cell>
          <cell r="P716">
            <v>12</v>
          </cell>
          <cell r="Q716">
            <v>20</v>
          </cell>
          <cell r="R716" t="str">
            <v>incl BTW</v>
          </cell>
          <cell r="W716" t="str">
            <v>06090</v>
          </cell>
        </row>
        <row r="717">
          <cell r="A717" t="str">
            <v>0610</v>
          </cell>
          <cell r="C717" t="str">
            <v>mevr.</v>
          </cell>
          <cell r="D717" t="str">
            <v>mevrouw</v>
          </cell>
          <cell r="E717" t="str">
            <v>Bos</v>
          </cell>
          <cell r="G717" t="str">
            <v>Nicolien</v>
          </cell>
          <cell r="I717" t="str">
            <v>Marsmanhof 4</v>
          </cell>
          <cell r="K717" t="str">
            <v>Haren</v>
          </cell>
          <cell r="N717" t="str">
            <v>Nicolienbos@hotmail.com</v>
          </cell>
          <cell r="O717" t="str">
            <v>Reinigen bankstel</v>
          </cell>
          <cell r="P717">
            <v>0</v>
          </cell>
          <cell r="Q717">
            <v>50</v>
          </cell>
          <cell r="R717" t="str">
            <v>excl BTW</v>
          </cell>
          <cell r="W717" t="str">
            <v>06109</v>
          </cell>
        </row>
        <row r="718">
          <cell r="A718" t="str">
            <v>0610</v>
          </cell>
          <cell r="C718" t="str">
            <v>mevr.</v>
          </cell>
          <cell r="D718" t="str">
            <v>mevrouw</v>
          </cell>
          <cell r="E718" t="str">
            <v>Bos</v>
          </cell>
          <cell r="G718" t="str">
            <v>Nicolien</v>
          </cell>
          <cell r="I718" t="str">
            <v>Marsmanhof 4</v>
          </cell>
          <cell r="K718" t="str">
            <v>Haren</v>
          </cell>
          <cell r="N718" t="str">
            <v>Nicolienbos@hotmail.com</v>
          </cell>
          <cell r="P718">
            <v>12</v>
          </cell>
          <cell r="Q718">
            <v>25</v>
          </cell>
          <cell r="R718" t="str">
            <v>incl BTW</v>
          </cell>
          <cell r="W718" t="str">
            <v>06100</v>
          </cell>
        </row>
        <row r="719">
          <cell r="A719" t="str">
            <v>0611</v>
          </cell>
          <cell r="C719" t="str">
            <v>dhr.</v>
          </cell>
          <cell r="D719" t="str">
            <v>heer</v>
          </cell>
          <cell r="E719" t="str">
            <v>Meijboom</v>
          </cell>
          <cell r="G719" t="str">
            <v>Hilvert</v>
          </cell>
          <cell r="I719" t="str">
            <v>Rozengaard 15</v>
          </cell>
          <cell r="K719" t="str">
            <v>Haren</v>
          </cell>
          <cell r="N719" t="str">
            <v>Chemfr@ziggo.nl</v>
          </cell>
          <cell r="O719" t="str">
            <v>Zonnepanlen reinigen</v>
          </cell>
          <cell r="Q719">
            <v>30</v>
          </cell>
          <cell r="R719" t="str">
            <v>incl BTW</v>
          </cell>
          <cell r="W719" t="str">
            <v>06110</v>
          </cell>
        </row>
        <row r="720">
          <cell r="A720" t="str">
            <v>0612</v>
          </cell>
          <cell r="E720" t="str">
            <v>Steendam</v>
          </cell>
          <cell r="G720" t="str">
            <v>K.A</v>
          </cell>
          <cell r="I720" t="str">
            <v>Berkenlaan 4</v>
          </cell>
          <cell r="K720" t="str">
            <v>Haren</v>
          </cell>
          <cell r="N720" t="str">
            <v>steendamriedstra@gmail.com</v>
          </cell>
          <cell r="O720" t="str">
            <v>Zonnepanlen reinigen</v>
          </cell>
          <cell r="Q720">
            <v>30</v>
          </cell>
          <cell r="R720" t="str">
            <v>incl BTW</v>
          </cell>
          <cell r="W720" t="str">
            <v>06120</v>
          </cell>
        </row>
        <row r="721">
          <cell r="A721" t="str">
            <v>0613</v>
          </cell>
          <cell r="C721" t="str">
            <v>dhr.</v>
          </cell>
          <cell r="D721" t="str">
            <v>heer</v>
          </cell>
          <cell r="E721" t="str">
            <v>Conijn</v>
          </cell>
          <cell r="G721" t="str">
            <v>Mike</v>
          </cell>
          <cell r="I721" t="str">
            <v>Rijkstraatweg 380</v>
          </cell>
          <cell r="J721" t="str">
            <v>9752 CR</v>
          </cell>
          <cell r="K721" t="str">
            <v>Haren</v>
          </cell>
          <cell r="N721" t="str">
            <v>fam.conijn@gmail.com</v>
          </cell>
          <cell r="R721" t="str">
            <v>incl BTW</v>
          </cell>
          <cell r="W721" t="str">
            <v>06130</v>
          </cell>
        </row>
        <row r="722">
          <cell r="A722" t="str">
            <v>0614</v>
          </cell>
          <cell r="C722" t="str">
            <v>dhr.</v>
          </cell>
          <cell r="D722" t="str">
            <v>heer</v>
          </cell>
          <cell r="E722" t="str">
            <v>Jonkers</v>
          </cell>
          <cell r="G722" t="str">
            <v>Rene</v>
          </cell>
          <cell r="I722" t="str">
            <v>Honderdspint 7</v>
          </cell>
          <cell r="K722" t="str">
            <v>Haren</v>
          </cell>
          <cell r="N722" t="str">
            <v>renejonkers@hotmail.com</v>
          </cell>
          <cell r="R722" t="str">
            <v>incl BTW</v>
          </cell>
          <cell r="W722" t="str">
            <v>06140</v>
          </cell>
        </row>
        <row r="723">
          <cell r="A723" t="str">
            <v>0615</v>
          </cell>
          <cell r="C723" t="str">
            <v>mevr.</v>
          </cell>
          <cell r="D723" t="str">
            <v>mevrouw</v>
          </cell>
          <cell r="G723" t="str">
            <v>Carin</v>
          </cell>
          <cell r="I723" t="str">
            <v>Hoofdweg 72</v>
          </cell>
          <cell r="K723" t="str">
            <v>Scharmer</v>
          </cell>
          <cell r="N723" t="str">
            <v>cakivandemortel@hotmail.com</v>
          </cell>
          <cell r="Q723">
            <v>275</v>
          </cell>
          <cell r="R723" t="str">
            <v>incl BTW</v>
          </cell>
          <cell r="W723" t="str">
            <v>06150</v>
          </cell>
        </row>
        <row r="724">
          <cell r="A724" t="str">
            <v>0616</v>
          </cell>
          <cell r="C724" t="str">
            <v>mevr.</v>
          </cell>
          <cell r="D724" t="str">
            <v>mevrouw</v>
          </cell>
          <cell r="E724" t="str">
            <v xml:space="preserve">Kleene </v>
          </cell>
          <cell r="G724" t="str">
            <v>Agnes</v>
          </cell>
          <cell r="I724" t="str">
            <v>Oldenborg 26</v>
          </cell>
          <cell r="K724" t="str">
            <v>Haren</v>
          </cell>
          <cell r="N724" t="str">
            <v>mcjsmulders@gmail.com</v>
          </cell>
          <cell r="P724">
            <v>8</v>
          </cell>
          <cell r="Q724">
            <v>23.75</v>
          </cell>
          <cell r="R724" t="str">
            <v>incl BTW</v>
          </cell>
          <cell r="W724" t="str">
            <v>06160</v>
          </cell>
        </row>
        <row r="725">
          <cell r="A725" t="str">
            <v>0617</v>
          </cell>
          <cell r="C725" t="str">
            <v>dhr.</v>
          </cell>
          <cell r="D725" t="str">
            <v>heer</v>
          </cell>
          <cell r="E725" t="str">
            <v>Hartman</v>
          </cell>
          <cell r="G725" t="str">
            <v>Gerrit</v>
          </cell>
          <cell r="I725" t="str">
            <v>Hemelrijk 4</v>
          </cell>
          <cell r="K725" t="str">
            <v>Haren</v>
          </cell>
          <cell r="N725" t="str">
            <v>gjhartman@home.nl</v>
          </cell>
          <cell r="Q725">
            <v>80</v>
          </cell>
          <cell r="R725" t="str">
            <v>incl BTW</v>
          </cell>
          <cell r="W725" t="str">
            <v>06170</v>
          </cell>
        </row>
        <row r="726">
          <cell r="A726" t="str">
            <v>0618</v>
          </cell>
          <cell r="E726" t="str">
            <v>Vrieling</v>
          </cell>
          <cell r="I726" t="str">
            <v>Hemelrijk 2</v>
          </cell>
          <cell r="K726" t="str">
            <v>Haren</v>
          </cell>
          <cell r="N726" t="str">
            <v>hemel@home.nl</v>
          </cell>
          <cell r="Q726">
            <v>60</v>
          </cell>
          <cell r="R726" t="str">
            <v>incl BTW</v>
          </cell>
          <cell r="W726" t="str">
            <v>06180</v>
          </cell>
        </row>
        <row r="727">
          <cell r="A727" t="str">
            <v>0619</v>
          </cell>
          <cell r="E727" t="str">
            <v>Hagenouw</v>
          </cell>
          <cell r="G727" t="str">
            <v>Stefan en Mirjam</v>
          </cell>
          <cell r="I727" t="str">
            <v>Warmoltslaan 24</v>
          </cell>
          <cell r="K727" t="str">
            <v>Haren</v>
          </cell>
          <cell r="N727" t="str">
            <v>mirjamgroenewoud@hotmail.com</v>
          </cell>
          <cell r="P727">
            <v>9</v>
          </cell>
          <cell r="Q727">
            <v>40</v>
          </cell>
          <cell r="R727" t="str">
            <v>incl BTW</v>
          </cell>
          <cell r="W727" t="str">
            <v>06190</v>
          </cell>
        </row>
        <row r="728">
          <cell r="A728" t="str">
            <v>0620</v>
          </cell>
          <cell r="C728" t="str">
            <v>dhr.</v>
          </cell>
          <cell r="D728" t="str">
            <v>heer</v>
          </cell>
          <cell r="E728" t="str">
            <v>Kortrijk</v>
          </cell>
          <cell r="G728" t="str">
            <v>Marcel</v>
          </cell>
          <cell r="I728" t="str">
            <v>Hobbemaweg 30</v>
          </cell>
          <cell r="J728" t="str">
            <v>9761 HM</v>
          </cell>
          <cell r="N728" t="str">
            <v>marcelrk6@hotmail.com</v>
          </cell>
          <cell r="Q728">
            <v>270</v>
          </cell>
          <cell r="R728" t="str">
            <v>incl BTW</v>
          </cell>
          <cell r="W728" t="str">
            <v>06200</v>
          </cell>
        </row>
        <row r="729">
          <cell r="A729" t="str">
            <v>0621</v>
          </cell>
          <cell r="C729" t="str">
            <v>dhr.</v>
          </cell>
          <cell r="D729" t="str">
            <v>heer</v>
          </cell>
          <cell r="E729" t="str">
            <v>Norder</v>
          </cell>
          <cell r="G729" t="str">
            <v>Erik</v>
          </cell>
          <cell r="I729" t="str">
            <v>Blekenweg 111</v>
          </cell>
          <cell r="K729" t="str">
            <v>Haren</v>
          </cell>
          <cell r="N729" t="str">
            <v>harma.norder@home.nl</v>
          </cell>
          <cell r="P729">
            <v>8</v>
          </cell>
          <cell r="Q729">
            <v>22.5</v>
          </cell>
          <cell r="R729" t="str">
            <v>incl BTW</v>
          </cell>
          <cell r="W729" t="str">
            <v>06210</v>
          </cell>
        </row>
        <row r="730">
          <cell r="A730" t="str">
            <v>0622</v>
          </cell>
          <cell r="C730" t="str">
            <v>fam.</v>
          </cell>
          <cell r="E730" t="str">
            <v>Jonge</v>
          </cell>
          <cell r="F730" t="str">
            <v>de</v>
          </cell>
          <cell r="G730" t="str">
            <v>Ronald en Rineke</v>
          </cell>
          <cell r="I730" t="str">
            <v>Laagveld 62</v>
          </cell>
          <cell r="J730" t="str">
            <v>9753 KC</v>
          </cell>
          <cell r="K730" t="str">
            <v>Haren</v>
          </cell>
          <cell r="N730" t="str">
            <v>ronald.dejonge@hotmail.com</v>
          </cell>
          <cell r="P730">
            <v>8</v>
          </cell>
          <cell r="Q730">
            <v>20</v>
          </cell>
          <cell r="R730" t="str">
            <v>incl BTW</v>
          </cell>
          <cell r="W730" t="str">
            <v>06220</v>
          </cell>
        </row>
        <row r="731">
          <cell r="A731" t="str">
            <v>0623</v>
          </cell>
          <cell r="C731" t="str">
            <v>mevr.</v>
          </cell>
          <cell r="D731" t="str">
            <v>mevrouw</v>
          </cell>
          <cell r="E731" t="str">
            <v>Broekema</v>
          </cell>
          <cell r="G731" t="str">
            <v>Josien</v>
          </cell>
          <cell r="I731" t="str">
            <v>Hoften 1</v>
          </cell>
          <cell r="K731" t="str">
            <v>Haren</v>
          </cell>
          <cell r="N731" t="str">
            <v>josienbroekema@hotmail.com</v>
          </cell>
          <cell r="Q731">
            <v>50</v>
          </cell>
          <cell r="R731" t="str">
            <v>incl BTW</v>
          </cell>
          <cell r="W731" t="str">
            <v>06230</v>
          </cell>
        </row>
        <row r="732">
          <cell r="A732" t="str">
            <v>0624</v>
          </cell>
          <cell r="C732" t="str">
            <v>dhr.</v>
          </cell>
          <cell r="D732" t="str">
            <v>heer</v>
          </cell>
          <cell r="E732" t="str">
            <v>Lintermans</v>
          </cell>
          <cell r="G732" t="str">
            <v>Lucas</v>
          </cell>
          <cell r="I732" t="str">
            <v>Hoften 8</v>
          </cell>
          <cell r="K732" t="str">
            <v>Haren</v>
          </cell>
          <cell r="N732" t="str">
            <v>lucaslintermans@gmail.com</v>
          </cell>
          <cell r="Q732">
            <v>42.5</v>
          </cell>
          <cell r="R732" t="str">
            <v>incl BTW</v>
          </cell>
          <cell r="W732" t="str">
            <v>06240</v>
          </cell>
        </row>
        <row r="733">
          <cell r="A733" t="str">
            <v>0625</v>
          </cell>
          <cell r="C733" t="str">
            <v>dhr.</v>
          </cell>
          <cell r="D733" t="str">
            <v>heer</v>
          </cell>
          <cell r="E733" t="str">
            <v>Kranenburg</v>
          </cell>
          <cell r="G733" t="str">
            <v>Henry</v>
          </cell>
          <cell r="I733" t="str">
            <v>Rijksstraatweg 209</v>
          </cell>
          <cell r="J733" t="str">
            <v>9752 BH</v>
          </cell>
          <cell r="K733" t="str">
            <v>Haren</v>
          </cell>
          <cell r="N733" t="str">
            <v>kranenburgkozijnen@hotmil.com</v>
          </cell>
          <cell r="Q733">
            <v>60</v>
          </cell>
          <cell r="R733" t="str">
            <v>incl BTW</v>
          </cell>
          <cell r="W733" t="str">
            <v>06250</v>
          </cell>
        </row>
        <row r="734">
          <cell r="A734" t="str">
            <v>0626</v>
          </cell>
          <cell r="C734" t="str">
            <v>dhr.</v>
          </cell>
          <cell r="D734" t="str">
            <v>heer</v>
          </cell>
          <cell r="E734" t="str">
            <v>Strijbos</v>
          </cell>
          <cell r="G734" t="str">
            <v>Jan-Willem</v>
          </cell>
          <cell r="I734" t="str">
            <v>Vechtstraat 83</v>
          </cell>
          <cell r="K734" t="str">
            <v>Groningen</v>
          </cell>
          <cell r="N734" t="str">
            <v>jwstrijbos@gmail.com</v>
          </cell>
          <cell r="Q734">
            <v>20</v>
          </cell>
          <cell r="R734" t="str">
            <v>incl BTW</v>
          </cell>
          <cell r="W734" t="str">
            <v>06260</v>
          </cell>
        </row>
        <row r="735">
          <cell r="A735" t="str">
            <v>0627</v>
          </cell>
          <cell r="C735" t="str">
            <v>dhr.</v>
          </cell>
          <cell r="D735" t="str">
            <v>heer</v>
          </cell>
          <cell r="E735" t="str">
            <v>De Roo</v>
          </cell>
          <cell r="G735" t="str">
            <v>David</v>
          </cell>
          <cell r="I735" t="str">
            <v>De Savornin Lohmanlaan 12</v>
          </cell>
          <cell r="K735" t="str">
            <v>Groningen</v>
          </cell>
          <cell r="N735" t="str">
            <v>davidderoo@gmail.com</v>
          </cell>
          <cell r="P735">
            <v>8</v>
          </cell>
          <cell r="Q735">
            <v>25</v>
          </cell>
          <cell r="R735" t="str">
            <v>incl BTW</v>
          </cell>
          <cell r="W735" t="str">
            <v>06270</v>
          </cell>
        </row>
        <row r="736">
          <cell r="A736" t="str">
            <v>0628</v>
          </cell>
          <cell r="H736" t="str">
            <v>Anteha vastgoed</v>
          </cell>
          <cell r="I736" t="str">
            <v>Westerse drift 3</v>
          </cell>
          <cell r="K736" t="str">
            <v>Haren</v>
          </cell>
          <cell r="N736" t="str">
            <v>a.i.vrieswijk@home.nl</v>
          </cell>
          <cell r="O736" t="str">
            <v>buitenom reinigingswerkzaamheden</v>
          </cell>
          <cell r="Q736">
            <v>300</v>
          </cell>
          <cell r="R736" t="str">
            <v>incl BTW</v>
          </cell>
          <cell r="W736" t="str">
            <v>06280</v>
          </cell>
        </row>
        <row r="737">
          <cell r="A737" t="str">
            <v>0629</v>
          </cell>
          <cell r="C737" t="str">
            <v>dhr.</v>
          </cell>
          <cell r="D737" t="str">
            <v>heer</v>
          </cell>
          <cell r="E737" t="str">
            <v>Dam</v>
          </cell>
          <cell r="F737" t="str">
            <v>van</v>
          </cell>
          <cell r="G737" t="str">
            <v xml:space="preserve">Mark   </v>
          </cell>
          <cell r="I737" t="str">
            <v>van Heukelomlaan 16</v>
          </cell>
          <cell r="K737" t="str">
            <v>Haren</v>
          </cell>
          <cell r="N737" t="str">
            <v>markvandam@ziggo.nl</v>
          </cell>
          <cell r="Q737">
            <v>220</v>
          </cell>
          <cell r="R737" t="str">
            <v>incl BTW</v>
          </cell>
          <cell r="W737" t="str">
            <v>06290</v>
          </cell>
        </row>
        <row r="738">
          <cell r="A738" t="str">
            <v>0630</v>
          </cell>
          <cell r="C738" t="str">
            <v>mevr.</v>
          </cell>
          <cell r="D738" t="str">
            <v>mevrouw</v>
          </cell>
          <cell r="E738" t="str">
            <v>Kersten</v>
          </cell>
          <cell r="G738" t="str">
            <v>Floor</v>
          </cell>
          <cell r="I738" t="str">
            <v>Onnerweg 29</v>
          </cell>
          <cell r="K738" t="str">
            <v>Haren</v>
          </cell>
          <cell r="N738" t="str">
            <v>floor_kersten@hotmail.com</v>
          </cell>
          <cell r="O738" t="str">
            <v>Glasbewassing binnen en buitenzijde</v>
          </cell>
          <cell r="P738">
            <v>8</v>
          </cell>
          <cell r="Q738">
            <v>60</v>
          </cell>
          <cell r="R738" t="str">
            <v>incl BTW</v>
          </cell>
          <cell r="W738" t="str">
            <v>06309</v>
          </cell>
        </row>
        <row r="739">
          <cell r="A739" t="str">
            <v>0631</v>
          </cell>
          <cell r="C739" t="str">
            <v>mevr.</v>
          </cell>
          <cell r="D739" t="str">
            <v>mevrouw</v>
          </cell>
          <cell r="E739" t="str">
            <v>Mijer</v>
          </cell>
          <cell r="G739" t="str">
            <v>Heleen</v>
          </cell>
          <cell r="I739" t="str">
            <v>Berkenlaan 64</v>
          </cell>
          <cell r="K739" t="str">
            <v>Haren</v>
          </cell>
          <cell r="R739" t="str">
            <v>incl BTW</v>
          </cell>
          <cell r="W739" t="str">
            <v>06310</v>
          </cell>
        </row>
        <row r="740">
          <cell r="A740" t="str">
            <v>0632</v>
          </cell>
          <cell r="C740" t="str">
            <v>mevr.</v>
          </cell>
          <cell r="D740" t="str">
            <v>mevrouw</v>
          </cell>
          <cell r="E740" t="str">
            <v>Kooi</v>
          </cell>
          <cell r="G740" t="str">
            <v>Anja</v>
          </cell>
          <cell r="I740" t="str">
            <v>Goudenregenlaan 10</v>
          </cell>
          <cell r="K740" t="str">
            <v>Zuidlaren</v>
          </cell>
          <cell r="N740" t="str">
            <v>anjakooi@hotmail.com</v>
          </cell>
          <cell r="Q740">
            <v>150</v>
          </cell>
          <cell r="R740" t="str">
            <v>incl BTW</v>
          </cell>
          <cell r="W740" t="str">
            <v>06320</v>
          </cell>
        </row>
        <row r="741">
          <cell r="A741" t="str">
            <v>0633</v>
          </cell>
          <cell r="C741" t="str">
            <v>mevr.</v>
          </cell>
          <cell r="D741" t="str">
            <v>m</v>
          </cell>
          <cell r="E741" t="str">
            <v>Zeeuw</v>
          </cell>
          <cell r="F741" t="str">
            <v>de</v>
          </cell>
          <cell r="G741" t="str">
            <v>Heleen</v>
          </cell>
          <cell r="I741" t="str">
            <v>Emmalaan 26</v>
          </cell>
          <cell r="K741" t="str">
            <v>Haren</v>
          </cell>
          <cell r="Q741">
            <v>300</v>
          </cell>
          <cell r="R741" t="str">
            <v>incl BTW</v>
          </cell>
          <cell r="W741" t="str">
            <v>06330</v>
          </cell>
        </row>
        <row r="742">
          <cell r="A742" t="str">
            <v>0634</v>
          </cell>
          <cell r="C742" t="str">
            <v>mevr.</v>
          </cell>
          <cell r="D742" t="str">
            <v>mevrouw</v>
          </cell>
          <cell r="E742" t="str">
            <v>Hofstee</v>
          </cell>
          <cell r="G742" t="str">
            <v>Jose</v>
          </cell>
          <cell r="I742" t="str">
            <v>K.D. Parmentierweg 59</v>
          </cell>
          <cell r="K742" t="str">
            <v>Paterswolde</v>
          </cell>
          <cell r="N742" t="str">
            <v>jose_eissens@hotmail.com</v>
          </cell>
          <cell r="O742" t="str">
            <v>Bankstel reinigen</v>
          </cell>
          <cell r="Q742">
            <v>40</v>
          </cell>
          <cell r="R742" t="str">
            <v>incl BTW</v>
          </cell>
          <cell r="W742" t="str">
            <v>06349</v>
          </cell>
        </row>
        <row r="743">
          <cell r="A743" t="str">
            <v>0635</v>
          </cell>
          <cell r="C743" t="str">
            <v>mevr.</v>
          </cell>
          <cell r="D743" t="str">
            <v>mevrouw</v>
          </cell>
          <cell r="E743" t="str">
            <v>Smit Bonnema</v>
          </cell>
          <cell r="G743" t="str">
            <v>Yvonne</v>
          </cell>
          <cell r="I743" t="str">
            <v>Liester 30</v>
          </cell>
          <cell r="K743" t="str">
            <v>Roden</v>
          </cell>
          <cell r="N743" t="str">
            <v>yvonnesmitbonnema@outlook.com</v>
          </cell>
          <cell r="O743" t="str">
            <v>6 stoelen reinigen</v>
          </cell>
          <cell r="Q743">
            <v>90</v>
          </cell>
          <cell r="R743" t="str">
            <v>incl BTW</v>
          </cell>
          <cell r="W743" t="str">
            <v>06359</v>
          </cell>
        </row>
        <row r="744">
          <cell r="A744" t="str">
            <v>0636</v>
          </cell>
          <cell r="C744" t="str">
            <v>fam.</v>
          </cell>
          <cell r="E744" t="str">
            <v>Apoll</v>
          </cell>
          <cell r="I744" t="str">
            <v>Schatstuk 2</v>
          </cell>
          <cell r="K744" t="str">
            <v>Haren</v>
          </cell>
          <cell r="N744" t="str">
            <v>dirkapoll@home.nl</v>
          </cell>
          <cell r="P744">
            <v>8</v>
          </cell>
          <cell r="Q744">
            <v>27.5</v>
          </cell>
          <cell r="R744" t="str">
            <v>incl BTW</v>
          </cell>
          <cell r="W744" t="str">
            <v>06360</v>
          </cell>
        </row>
        <row r="745">
          <cell r="A745" t="str">
            <v>0637</v>
          </cell>
          <cell r="C745" t="str">
            <v>mevr.</v>
          </cell>
          <cell r="D745" t="str">
            <v>mevrouw</v>
          </cell>
          <cell r="E745" t="str">
            <v>Mulder</v>
          </cell>
          <cell r="I745" t="str">
            <v>Viermat 39</v>
          </cell>
          <cell r="K745" t="str">
            <v>Haren</v>
          </cell>
          <cell r="N745" t="str">
            <v>mulderfreerk@kpnmail.nl</v>
          </cell>
          <cell r="P745">
            <v>12</v>
          </cell>
          <cell r="Q745">
            <v>20</v>
          </cell>
          <cell r="R745" t="str">
            <v>incl BTW</v>
          </cell>
          <cell r="W745" t="str">
            <v>06370</v>
          </cell>
        </row>
        <row r="746">
          <cell r="A746" t="str">
            <v>0638</v>
          </cell>
          <cell r="C746" t="str">
            <v>mevr.</v>
          </cell>
          <cell r="D746" t="str">
            <v>mevrouw</v>
          </cell>
          <cell r="E746" t="str">
            <v>Peppelenbos</v>
          </cell>
          <cell r="G746" t="str">
            <v>Roos</v>
          </cell>
          <cell r="I746" t="str">
            <v>Gorterlaan 12</v>
          </cell>
          <cell r="K746" t="str">
            <v>Haren</v>
          </cell>
          <cell r="N746" t="str">
            <v>roospeppelenbos@hotmail.com</v>
          </cell>
          <cell r="Q746">
            <v>150</v>
          </cell>
          <cell r="R746" t="str">
            <v>incl BTW</v>
          </cell>
          <cell r="W746" t="str">
            <v>06380</v>
          </cell>
        </row>
        <row r="747">
          <cell r="A747" t="str">
            <v>0639</v>
          </cell>
          <cell r="C747" t="str">
            <v>mevr.</v>
          </cell>
          <cell r="D747" t="str">
            <v>mevrouw</v>
          </cell>
          <cell r="G747" t="str">
            <v>Corrina</v>
          </cell>
          <cell r="I747" t="str">
            <v>Gorterlaan 10</v>
          </cell>
          <cell r="K747" t="str">
            <v>Haren</v>
          </cell>
          <cell r="N747" t="str">
            <v>cridder69@gmail.com</v>
          </cell>
          <cell r="Q747">
            <v>200</v>
          </cell>
          <cell r="R747" t="str">
            <v>incl BTW</v>
          </cell>
          <cell r="W747" t="str">
            <v>06390</v>
          </cell>
        </row>
        <row r="748">
          <cell r="A748" t="str">
            <v>0640</v>
          </cell>
          <cell r="C748" t="str">
            <v>mevr.</v>
          </cell>
          <cell r="D748" t="str">
            <v>mevrouw</v>
          </cell>
          <cell r="E748" t="str">
            <v>Kersten</v>
          </cell>
          <cell r="G748" t="str">
            <v>Floor</v>
          </cell>
          <cell r="I748" t="str">
            <v>Onnerweg 29</v>
          </cell>
          <cell r="K748" t="str">
            <v>Haren</v>
          </cell>
          <cell r="N748" t="str">
            <v>floor_kersten@hotmail.com</v>
          </cell>
          <cell r="P748">
            <v>8</v>
          </cell>
          <cell r="Q748">
            <v>35</v>
          </cell>
          <cell r="R748" t="str">
            <v>incl BTW</v>
          </cell>
          <cell r="W748" t="str">
            <v>06400</v>
          </cell>
        </row>
        <row r="749">
          <cell r="A749" t="str">
            <v>0641</v>
          </cell>
          <cell r="C749" t="str">
            <v>mevr.</v>
          </cell>
          <cell r="D749" t="str">
            <v>mevrouw</v>
          </cell>
          <cell r="E749" t="str">
            <v>Schelfhout</v>
          </cell>
          <cell r="G749" t="str">
            <v>Kathelijne</v>
          </cell>
          <cell r="I749" t="str">
            <v>Blekenweg 2</v>
          </cell>
          <cell r="K749" t="str">
            <v>Haren</v>
          </cell>
          <cell r="N749" t="str">
            <v>schelfhoutje@hotmail.com</v>
          </cell>
          <cell r="Q749">
            <v>25</v>
          </cell>
          <cell r="R749" t="str">
            <v>incl BTW</v>
          </cell>
          <cell r="W749" t="str">
            <v>06410</v>
          </cell>
        </row>
        <row r="750">
          <cell r="A750" t="str">
            <v>0642</v>
          </cell>
          <cell r="C750" t="str">
            <v>mevr.</v>
          </cell>
          <cell r="D750" t="str">
            <v>mevrouw</v>
          </cell>
          <cell r="E750" t="str">
            <v>Baauw</v>
          </cell>
          <cell r="G750" t="str">
            <v>Liesbeth</v>
          </cell>
          <cell r="I750" t="str">
            <v>Tijmpad 22</v>
          </cell>
          <cell r="K750" t="str">
            <v>Haren</v>
          </cell>
          <cell r="N750" t="str">
            <v>liesbethbaauw@ziggo.nl</v>
          </cell>
          <cell r="Q750">
            <v>125</v>
          </cell>
          <cell r="R750" t="str">
            <v>incl BTW</v>
          </cell>
          <cell r="W750" t="str">
            <v>06420</v>
          </cell>
        </row>
        <row r="751">
          <cell r="A751" t="str">
            <v>0643</v>
          </cell>
          <cell r="H751" t="str">
            <v>Sherebangla Haren  Indiaas Reastaurant</v>
          </cell>
          <cell r="I751" t="str">
            <v>Rijkstraatweg 127.1</v>
          </cell>
          <cell r="J751" t="str">
            <v>9752 BC</v>
          </cell>
          <cell r="K751" t="str">
            <v>Haren</v>
          </cell>
          <cell r="N751" t="str">
            <v>sherebanglaharen@gmail.com</v>
          </cell>
          <cell r="P751">
            <v>5</v>
          </cell>
          <cell r="Q751">
            <v>25</v>
          </cell>
          <cell r="R751" t="str">
            <v>excl BTW</v>
          </cell>
          <cell r="W751" t="str">
            <v>06430</v>
          </cell>
        </row>
        <row r="752">
          <cell r="A752" t="str">
            <v>0644</v>
          </cell>
          <cell r="C752" t="str">
            <v>dhr.</v>
          </cell>
          <cell r="D752" t="str">
            <v>heer</v>
          </cell>
          <cell r="E752" t="str">
            <v>Bouwman</v>
          </cell>
          <cell r="G752" t="str">
            <v>Pascal</v>
          </cell>
          <cell r="I752" t="str">
            <v>Waldeck Pyrmontplein 8b</v>
          </cell>
          <cell r="K752" t="str">
            <v>Grongen</v>
          </cell>
          <cell r="N752" t="str">
            <v>pascalbouwman@home.nl</v>
          </cell>
          <cell r="Q752">
            <v>25</v>
          </cell>
          <cell r="R752" t="str">
            <v>incl BTW</v>
          </cell>
          <cell r="W752" t="str">
            <v>06440</v>
          </cell>
        </row>
        <row r="753">
          <cell r="A753" t="str">
            <v>0645</v>
          </cell>
          <cell r="C753" t="str">
            <v>dhr.</v>
          </cell>
          <cell r="D753" t="str">
            <v>heer</v>
          </cell>
          <cell r="E753" t="str">
            <v>Blaak</v>
          </cell>
          <cell r="G753" t="str">
            <v>Sebastiaan</v>
          </cell>
          <cell r="I753" t="str">
            <v>Sint walburgstraat 7</v>
          </cell>
          <cell r="K753" t="str">
            <v>Groningen</v>
          </cell>
          <cell r="Q753">
            <v>20</v>
          </cell>
          <cell r="R753" t="str">
            <v>incl BTW</v>
          </cell>
          <cell r="W753" t="str">
            <v>06450</v>
          </cell>
        </row>
        <row r="754">
          <cell r="A754" t="str">
            <v>0646</v>
          </cell>
          <cell r="C754" t="str">
            <v>dhr.</v>
          </cell>
          <cell r="D754" t="str">
            <v>heer</v>
          </cell>
          <cell r="E754" t="str">
            <v>Brunninkreef</v>
          </cell>
          <cell r="G754" t="str">
            <v>Frank</v>
          </cell>
          <cell r="I754" t="str">
            <v>Vossenbulten 4</v>
          </cell>
          <cell r="K754" t="str">
            <v>Haren</v>
          </cell>
          <cell r="N754" t="str">
            <v>brunniesop4@gmail.com</v>
          </cell>
          <cell r="Q754">
            <v>75</v>
          </cell>
          <cell r="R754" t="str">
            <v>incl BTW</v>
          </cell>
          <cell r="W754" t="str">
            <v>06460</v>
          </cell>
        </row>
        <row r="755">
          <cell r="A755" t="str">
            <v>0647</v>
          </cell>
          <cell r="C755" t="str">
            <v>mevr.</v>
          </cell>
          <cell r="D755" t="str">
            <v>mevrouw</v>
          </cell>
          <cell r="E755" t="str">
            <v>Trijssenaar</v>
          </cell>
          <cell r="R755" t="str">
            <v>incl BTW</v>
          </cell>
          <cell r="W755" t="str">
            <v>06470</v>
          </cell>
        </row>
        <row r="756">
          <cell r="A756" t="str">
            <v>0648</v>
          </cell>
          <cell r="C756" t="str">
            <v>dhr.</v>
          </cell>
          <cell r="D756" t="str">
            <v>heer</v>
          </cell>
          <cell r="E756" t="str">
            <v>Ploeg</v>
          </cell>
          <cell r="F756" t="str">
            <v>vd</v>
          </cell>
          <cell r="G756" t="str">
            <v>JL</v>
          </cell>
          <cell r="H756" t="str">
            <v>V.E.V Vossenlaan Fazantenlaan</v>
          </cell>
          <cell r="K756" t="str">
            <v>Haren</v>
          </cell>
          <cell r="N756" t="str">
            <v>jlvanderploeg@kpnmail.nl</v>
          </cell>
          <cell r="Q756">
            <v>120</v>
          </cell>
          <cell r="R756" t="str">
            <v>excl BTW</v>
          </cell>
          <cell r="W756" t="str">
            <v>06480</v>
          </cell>
        </row>
        <row r="757">
          <cell r="A757" t="str">
            <v>0649</v>
          </cell>
          <cell r="C757" t="str">
            <v>fam.</v>
          </cell>
          <cell r="E757" t="str">
            <v>Prins</v>
          </cell>
          <cell r="I757" t="str">
            <v>Warmoltslaan 11</v>
          </cell>
          <cell r="K757" t="str">
            <v>Haren</v>
          </cell>
          <cell r="N757" t="str">
            <v>Markenlinda@live.nl</v>
          </cell>
          <cell r="P757">
            <v>9</v>
          </cell>
          <cell r="Q757">
            <v>40</v>
          </cell>
          <cell r="R757" t="str">
            <v>incl BTW</v>
          </cell>
          <cell r="W757" t="str">
            <v>06490</v>
          </cell>
        </row>
        <row r="758">
          <cell r="A758" t="str">
            <v>0650</v>
          </cell>
          <cell r="C758" t="str">
            <v>mevr.</v>
          </cell>
          <cell r="D758" t="str">
            <v>mevrouw</v>
          </cell>
          <cell r="E758" t="str">
            <v>Nieborg</v>
          </cell>
          <cell r="G758" t="str">
            <v>Paula</v>
          </cell>
          <cell r="I758" t="str">
            <v>Sitterweg 3</v>
          </cell>
          <cell r="K758" t="str">
            <v>Haren</v>
          </cell>
          <cell r="N758" t="str">
            <v>p.nieborg@home.nl</v>
          </cell>
          <cell r="P758">
            <v>12</v>
          </cell>
          <cell r="Q758">
            <v>25</v>
          </cell>
          <cell r="R758" t="str">
            <v>incl BTW</v>
          </cell>
          <cell r="W758" t="str">
            <v>06500</v>
          </cell>
        </row>
        <row r="759">
          <cell r="A759" t="str">
            <v>0651</v>
          </cell>
          <cell r="C759" t="str">
            <v>dhr.</v>
          </cell>
          <cell r="D759" t="str">
            <v>heer</v>
          </cell>
          <cell r="E759" t="str">
            <v>Bakker</v>
          </cell>
          <cell r="G759" t="str">
            <v>Douwe</v>
          </cell>
          <cell r="I759" t="str">
            <v>Sitterweg 1</v>
          </cell>
          <cell r="K759" t="str">
            <v>Haren</v>
          </cell>
          <cell r="N759" t="str">
            <v>info@detuincompagnie.nl</v>
          </cell>
          <cell r="O759" t="str">
            <v>glaswassing voorzijde</v>
          </cell>
          <cell r="P759">
            <v>12</v>
          </cell>
          <cell r="Q759">
            <v>12.5</v>
          </cell>
          <cell r="R759" t="str">
            <v>incl BTW</v>
          </cell>
          <cell r="W759" t="str">
            <v>06510</v>
          </cell>
        </row>
        <row r="760">
          <cell r="A760" t="str">
            <v>0652</v>
          </cell>
          <cell r="C760" t="str">
            <v>dhr.</v>
          </cell>
          <cell r="D760" t="str">
            <v>heer</v>
          </cell>
          <cell r="E760" t="str">
            <v>Boer</v>
          </cell>
          <cell r="G760" t="str">
            <v>Sjon</v>
          </cell>
          <cell r="I760" t="str">
            <v>Laagveld 12</v>
          </cell>
          <cell r="K760" t="str">
            <v>Haren</v>
          </cell>
          <cell r="N760" t="str">
            <v>sjonboer@live.nl</v>
          </cell>
          <cell r="P760">
            <v>12</v>
          </cell>
          <cell r="Q760">
            <v>25</v>
          </cell>
          <cell r="R760" t="str">
            <v>incl BTW</v>
          </cell>
          <cell r="W760" t="str">
            <v>06520</v>
          </cell>
        </row>
        <row r="761">
          <cell r="A761" t="str">
            <v>0653</v>
          </cell>
          <cell r="C761" t="str">
            <v>mevr.</v>
          </cell>
          <cell r="D761" t="str">
            <v>mevrouw</v>
          </cell>
          <cell r="E761" t="str">
            <v>Meijer</v>
          </cell>
          <cell r="G761" t="str">
            <v>Helen</v>
          </cell>
          <cell r="I761" t="str">
            <v>64</v>
          </cell>
          <cell r="K761" t="str">
            <v>Haren</v>
          </cell>
          <cell r="N761" t="str">
            <v>helenmeijer1@hetnet.nl</v>
          </cell>
          <cell r="O761" t="str">
            <v>1x per jaar zonnepanelen</v>
          </cell>
          <cell r="P761">
            <v>12</v>
          </cell>
          <cell r="Q761">
            <v>20</v>
          </cell>
          <cell r="R761" t="str">
            <v>incl BTW</v>
          </cell>
          <cell r="W761" t="str">
            <v>06530</v>
          </cell>
        </row>
        <row r="762">
          <cell r="A762" t="str">
            <v>0654</v>
          </cell>
          <cell r="C762" t="str">
            <v>mevr.</v>
          </cell>
          <cell r="D762" t="str">
            <v>mevrouw</v>
          </cell>
          <cell r="E762" t="str">
            <v>Smeets</v>
          </cell>
          <cell r="G762" t="str">
            <v>Petra</v>
          </cell>
          <cell r="I762" t="str">
            <v>Essenlande 11</v>
          </cell>
          <cell r="K762" t="str">
            <v>Haren</v>
          </cell>
          <cell r="N762" t="str">
            <v>fam@creusen-smeets.nl</v>
          </cell>
          <cell r="P762">
            <v>10</v>
          </cell>
          <cell r="Q762">
            <v>35</v>
          </cell>
          <cell r="R762" t="str">
            <v>incl BTW</v>
          </cell>
          <cell r="W762" t="str">
            <v>06540</v>
          </cell>
        </row>
        <row r="763">
          <cell r="A763" t="str">
            <v>0655</v>
          </cell>
          <cell r="C763" t="str">
            <v>mevr.</v>
          </cell>
          <cell r="D763" t="str">
            <v>mevrouw</v>
          </cell>
          <cell r="E763" t="str">
            <v>Waninge</v>
          </cell>
          <cell r="G763" t="str">
            <v>Paulien</v>
          </cell>
          <cell r="I763" t="str">
            <v>Westerse drift 32</v>
          </cell>
          <cell r="K763" t="str">
            <v>Haren</v>
          </cell>
          <cell r="N763" t="str">
            <v>Williamenpaulien@hotmail.nl</v>
          </cell>
          <cell r="P763">
            <v>8</v>
          </cell>
          <cell r="Q763">
            <v>35</v>
          </cell>
          <cell r="R763" t="str">
            <v>incl BTW</v>
          </cell>
          <cell r="W763" t="str">
            <v>06550</v>
          </cell>
        </row>
        <row r="764">
          <cell r="A764" t="str">
            <v>0656</v>
          </cell>
          <cell r="C764" t="str">
            <v>dhr.</v>
          </cell>
          <cell r="D764" t="str">
            <v>heer</v>
          </cell>
          <cell r="E764" t="str">
            <v>Drijver</v>
          </cell>
          <cell r="G764" t="str">
            <v>H</v>
          </cell>
          <cell r="I764" t="str">
            <v>Kooisingel 18</v>
          </cell>
          <cell r="K764" t="str">
            <v>Haren</v>
          </cell>
          <cell r="N764" t="str">
            <v>Hinkedrijver@hotmail.com</v>
          </cell>
          <cell r="R764" t="str">
            <v>incl BTW</v>
          </cell>
          <cell r="W764" t="str">
            <v>06560</v>
          </cell>
        </row>
        <row r="765">
          <cell r="A765" t="str">
            <v>0657</v>
          </cell>
          <cell r="C765" t="str">
            <v>fam.</v>
          </cell>
          <cell r="E765" t="str">
            <v>Hoeve-Reinders</v>
          </cell>
          <cell r="I765" t="str">
            <v>Boerhoorn 33</v>
          </cell>
          <cell r="J765" t="str">
            <v>9756 CK</v>
          </cell>
          <cell r="K765" t="str">
            <v>Glimmen</v>
          </cell>
          <cell r="P765">
            <v>6</v>
          </cell>
          <cell r="Q765">
            <v>30</v>
          </cell>
          <cell r="R765" t="str">
            <v>incl BTW</v>
          </cell>
          <cell r="W765" t="str">
            <v>06570</v>
          </cell>
        </row>
        <row r="766">
          <cell r="A766" t="str">
            <v>0658</v>
          </cell>
          <cell r="H766" t="str">
            <v>Verloskundigenpraktijk 't Stroomdal</v>
          </cell>
          <cell r="I766" t="str">
            <v>Burgemeester J.G. Legroweg 110A</v>
          </cell>
          <cell r="J766" t="str">
            <v>9761 TD</v>
          </cell>
          <cell r="K766" t="str">
            <v>Eelde</v>
          </cell>
          <cell r="N766" t="str">
            <v>info@stroomdalpraktijk.nl</v>
          </cell>
          <cell r="O766" t="str">
            <v>Schoonmaken binnenzijde pand elke week 1,5 uren. Prijs inclusief schoonmaakmiddelen.</v>
          </cell>
          <cell r="Q766">
            <v>57</v>
          </cell>
          <cell r="R766" t="str">
            <v>incl BTW</v>
          </cell>
          <cell r="W766" t="str">
            <v>06589</v>
          </cell>
        </row>
        <row r="767">
          <cell r="A767" t="str">
            <v>0659</v>
          </cell>
          <cell r="C767" t="str">
            <v>dhr.</v>
          </cell>
          <cell r="D767" t="str">
            <v>heer</v>
          </cell>
          <cell r="E767" t="str">
            <v>Eitens</v>
          </cell>
          <cell r="G767" t="str">
            <v>Kasper</v>
          </cell>
          <cell r="I767" t="str">
            <v>Hoften 16</v>
          </cell>
          <cell r="K767" t="str">
            <v>Haren</v>
          </cell>
          <cell r="N767" t="str">
            <v>Kasper@Bruiniers.nl</v>
          </cell>
          <cell r="P767">
            <v>8</v>
          </cell>
          <cell r="Q767">
            <v>80</v>
          </cell>
          <cell r="R767" t="str">
            <v>incl BTW</v>
          </cell>
          <cell r="W767" t="str">
            <v>06590</v>
          </cell>
        </row>
        <row r="768">
          <cell r="A768" t="str">
            <v>0660</v>
          </cell>
          <cell r="C768" t="str">
            <v>dhr.</v>
          </cell>
          <cell r="D768" t="str">
            <v>heer</v>
          </cell>
          <cell r="E768" t="str">
            <v>Wedda</v>
          </cell>
          <cell r="G768" t="str">
            <v>Lammert</v>
          </cell>
          <cell r="H768" t="str">
            <v>Haren Werkt! Cooperatie U.A</v>
          </cell>
          <cell r="I768" t="str">
            <v>Kromme elleboog 5a</v>
          </cell>
          <cell r="J768" t="str">
            <v>9751 RA</v>
          </cell>
          <cell r="K768" t="str">
            <v>Haren</v>
          </cell>
          <cell r="N768" t="str">
            <v>lwedda@home.nl</v>
          </cell>
          <cell r="Q768">
            <v>120</v>
          </cell>
          <cell r="R768" t="str">
            <v>incl BTW</v>
          </cell>
          <cell r="W768" t="str">
            <v>06600</v>
          </cell>
        </row>
        <row r="769">
          <cell r="A769" t="str">
            <v>0661</v>
          </cell>
          <cell r="C769" t="str">
            <v>mevr.</v>
          </cell>
          <cell r="D769" t="str">
            <v>mevrouw</v>
          </cell>
          <cell r="E769" t="str">
            <v>Albronda</v>
          </cell>
          <cell r="G769" t="str">
            <v>Jolien</v>
          </cell>
          <cell r="I769" t="str">
            <v>Brempad 1</v>
          </cell>
          <cell r="K769" t="str">
            <v>Glimmen</v>
          </cell>
          <cell r="N769" t="str">
            <v>jolalb76@ziggo.nl</v>
          </cell>
          <cell r="P769">
            <v>8</v>
          </cell>
          <cell r="Q769">
            <v>22.5</v>
          </cell>
          <cell r="R769" t="str">
            <v>incl BTW</v>
          </cell>
          <cell r="W769" t="str">
            <v>06610</v>
          </cell>
        </row>
        <row r="770">
          <cell r="A770" t="str">
            <v>0662</v>
          </cell>
          <cell r="C770" t="str">
            <v>dhr.</v>
          </cell>
          <cell r="D770" t="str">
            <v>heer</v>
          </cell>
          <cell r="E770" t="str">
            <v>Vos</v>
          </cell>
          <cell r="G770" t="str">
            <v>Henk</v>
          </cell>
          <cell r="H770" t="str">
            <v>Ekoplaza Haren</v>
          </cell>
          <cell r="K770" t="str">
            <v>Haren</v>
          </cell>
          <cell r="N770" t="str">
            <v>administratie@ekoplazaharen.nl</v>
          </cell>
          <cell r="P770">
            <v>4</v>
          </cell>
          <cell r="Q770">
            <v>30</v>
          </cell>
          <cell r="R770" t="str">
            <v>excl BTW</v>
          </cell>
          <cell r="W770" t="str">
            <v>06620</v>
          </cell>
        </row>
        <row r="771">
          <cell r="A771" t="str">
            <v>0663</v>
          </cell>
          <cell r="C771" t="str">
            <v>dhr.</v>
          </cell>
          <cell r="D771" t="str">
            <v>heer</v>
          </cell>
          <cell r="E771" t="str">
            <v>Boeijen</v>
          </cell>
          <cell r="F771" t="str">
            <v>van</v>
          </cell>
          <cell r="G771" t="str">
            <v>Stef</v>
          </cell>
          <cell r="I771" t="str">
            <v>van Heukelomlaan 3</v>
          </cell>
          <cell r="K771" t="str">
            <v>Haren</v>
          </cell>
          <cell r="N771" t="str">
            <v>stefvanboeijen@ziggo.nl</v>
          </cell>
          <cell r="O771" t="str">
            <v>Reinigen 2 dakkapellen</v>
          </cell>
          <cell r="Q771">
            <v>100</v>
          </cell>
          <cell r="R771" t="str">
            <v>incl BTW</v>
          </cell>
          <cell r="W771" t="str">
            <v>06630</v>
          </cell>
        </row>
        <row r="772">
          <cell r="A772" t="str">
            <v>0664</v>
          </cell>
          <cell r="C772" t="str">
            <v>mevr.</v>
          </cell>
          <cell r="D772" t="str">
            <v>mevrouw</v>
          </cell>
          <cell r="E772" t="str">
            <v>Hijlkema</v>
          </cell>
          <cell r="G772" t="str">
            <v>Margreet</v>
          </cell>
          <cell r="I772" t="str">
            <v>Oude brinkweg 16</v>
          </cell>
          <cell r="K772" t="str">
            <v>Haren</v>
          </cell>
          <cell r="N772" t="str">
            <v>margreethijlkema@hotmail.com</v>
          </cell>
          <cell r="P772">
            <v>12</v>
          </cell>
          <cell r="Q772">
            <v>25</v>
          </cell>
          <cell r="R772" t="str">
            <v>incl BTW</v>
          </cell>
          <cell r="W772" t="str">
            <v>06640</v>
          </cell>
        </row>
        <row r="773">
          <cell r="A773" t="str">
            <v>0665</v>
          </cell>
          <cell r="C773" t="str">
            <v>mevr.</v>
          </cell>
          <cell r="D773" t="str">
            <v>mevrouw</v>
          </cell>
          <cell r="E773" t="str">
            <v>Rozeboom</v>
          </cell>
          <cell r="G773" t="str">
            <v>Menke</v>
          </cell>
          <cell r="I773" t="str">
            <v>Oude brinkweg 18</v>
          </cell>
          <cell r="K773" t="str">
            <v>Haren</v>
          </cell>
          <cell r="N773" t="str">
            <v>menkerozeboom@home.nl</v>
          </cell>
          <cell r="P773">
            <v>12</v>
          </cell>
          <cell r="Q773">
            <v>27.5</v>
          </cell>
          <cell r="R773" t="str">
            <v>incl BTW</v>
          </cell>
          <cell r="W773" t="str">
            <v>06650</v>
          </cell>
        </row>
        <row r="774">
          <cell r="A774" t="str">
            <v>0666</v>
          </cell>
          <cell r="C774" t="str">
            <v>mevr.</v>
          </cell>
          <cell r="D774" t="str">
            <v>mevrouw</v>
          </cell>
          <cell r="E774" t="str">
            <v>Ludden</v>
          </cell>
          <cell r="G774" t="str">
            <v>Anke</v>
          </cell>
          <cell r="I774" t="str">
            <v>Oude brinkweg 14</v>
          </cell>
          <cell r="K774" t="str">
            <v>Haren</v>
          </cell>
          <cell r="N774" t="str">
            <v>ankeludden@hotmail.com</v>
          </cell>
          <cell r="P774">
            <v>12</v>
          </cell>
          <cell r="Q774">
            <v>25</v>
          </cell>
          <cell r="R774" t="str">
            <v>incl BTW</v>
          </cell>
          <cell r="W774" t="str">
            <v>06660</v>
          </cell>
        </row>
        <row r="775">
          <cell r="A775" t="str">
            <v>0667</v>
          </cell>
          <cell r="C775" t="str">
            <v>dhr.</v>
          </cell>
          <cell r="D775" t="str">
            <v>heer</v>
          </cell>
          <cell r="E775" t="str">
            <v>Werff</v>
          </cell>
          <cell r="F775" t="str">
            <v>van der</v>
          </cell>
          <cell r="G775" t="str">
            <v>Joost</v>
          </cell>
          <cell r="H775" t="str">
            <v>Van der werff afbouw</v>
          </cell>
          <cell r="I775" t="str">
            <v>Avemoercampe 23</v>
          </cell>
          <cell r="J775" t="str">
            <v xml:space="preserve">9751 MA </v>
          </cell>
          <cell r="K775" t="str">
            <v>Haren</v>
          </cell>
          <cell r="N775" t="str">
            <v>info@vanderwerffafbouw.nl</v>
          </cell>
          <cell r="R775" t="str">
            <v>excl BTW</v>
          </cell>
          <cell r="W775" t="str">
            <v>06670</v>
          </cell>
        </row>
        <row r="776">
          <cell r="A776" t="str">
            <v>0668</v>
          </cell>
          <cell r="C776" t="str">
            <v>mevr.</v>
          </cell>
          <cell r="D776" t="str">
            <v>mevrouw</v>
          </cell>
          <cell r="E776" t="str">
            <v>Lagarde</v>
          </cell>
          <cell r="G776" t="str">
            <v>Suzan</v>
          </cell>
          <cell r="I776" t="str">
            <v>Jonkerpad 72</v>
          </cell>
          <cell r="K776" t="str">
            <v>Haren</v>
          </cell>
          <cell r="N776" t="str">
            <v>s.lagarde@live.nl</v>
          </cell>
          <cell r="P776">
            <v>12</v>
          </cell>
          <cell r="Q776">
            <v>17.5</v>
          </cell>
          <cell r="R776" t="str">
            <v>incl BTW</v>
          </cell>
          <cell r="W776" t="str">
            <v>06680</v>
          </cell>
        </row>
        <row r="777">
          <cell r="A777" t="str">
            <v>0669</v>
          </cell>
          <cell r="C777" t="str">
            <v>dhr.</v>
          </cell>
          <cell r="D777" t="str">
            <v>heer</v>
          </cell>
          <cell r="E777" t="str">
            <v>Breithaupt</v>
          </cell>
          <cell r="G777" t="str">
            <v>Peter</v>
          </cell>
          <cell r="I777" t="str">
            <v>Kromme elleboog 25</v>
          </cell>
          <cell r="K777" t="str">
            <v>Haren</v>
          </cell>
          <cell r="N777" t="str">
            <v>peter.breithaupt@posteo.de</v>
          </cell>
          <cell r="Q777">
            <v>290</v>
          </cell>
          <cell r="R777" t="str">
            <v>incl BTW</v>
          </cell>
          <cell r="W777" t="str">
            <v>06690</v>
          </cell>
        </row>
        <row r="778">
          <cell r="A778" t="str">
            <v>0700</v>
          </cell>
          <cell r="C778" t="str">
            <v>dhr.</v>
          </cell>
          <cell r="D778" t="str">
            <v>heer</v>
          </cell>
          <cell r="E778" t="str">
            <v>Noor</v>
          </cell>
          <cell r="G778" t="str">
            <v>Hans</v>
          </cell>
          <cell r="I778" t="str">
            <v>Hoften 18</v>
          </cell>
          <cell r="K778" t="str">
            <v>Haren</v>
          </cell>
          <cell r="N778" t="str">
            <v>hansnoor@gmail.com</v>
          </cell>
          <cell r="P778">
            <v>12</v>
          </cell>
          <cell r="Q778">
            <v>70</v>
          </cell>
          <cell r="R778" t="str">
            <v>incl BTW</v>
          </cell>
          <cell r="W778" t="str">
            <v>07000</v>
          </cell>
        </row>
        <row r="779">
          <cell r="A779" t="str">
            <v>0701</v>
          </cell>
          <cell r="C779" t="str">
            <v>mevr.</v>
          </cell>
          <cell r="D779" t="str">
            <v>mevrouw</v>
          </cell>
          <cell r="E779" t="str">
            <v>Visser</v>
          </cell>
          <cell r="G779" t="str">
            <v>Karen</v>
          </cell>
          <cell r="I779" t="str">
            <v>Kooisingel 12</v>
          </cell>
          <cell r="K779" t="str">
            <v>Haren</v>
          </cell>
          <cell r="N779" t="str">
            <v>visserkaren45@gmail.com</v>
          </cell>
          <cell r="Q779">
            <v>150</v>
          </cell>
          <cell r="R779" t="str">
            <v>incl BTW</v>
          </cell>
          <cell r="W779" t="str">
            <v>07010</v>
          </cell>
        </row>
        <row r="780">
          <cell r="A780" t="str">
            <v>0702</v>
          </cell>
          <cell r="C780" t="str">
            <v>dhr.</v>
          </cell>
          <cell r="D780" t="str">
            <v>heer</v>
          </cell>
          <cell r="E780" t="str">
            <v>Kuipers</v>
          </cell>
          <cell r="G780" t="str">
            <v>Danny</v>
          </cell>
          <cell r="I780" t="str">
            <v>Schatstuk 11</v>
          </cell>
          <cell r="K780" t="str">
            <v>Haren</v>
          </cell>
          <cell r="N780" t="str">
            <v>danny.k@hotmail.com</v>
          </cell>
          <cell r="P780">
            <v>8</v>
          </cell>
          <cell r="Q780">
            <v>27.5</v>
          </cell>
          <cell r="R780" t="str">
            <v>incl BTW</v>
          </cell>
          <cell r="W780" t="str">
            <v>07020</v>
          </cell>
        </row>
        <row r="781">
          <cell r="A781" t="str">
            <v>0703</v>
          </cell>
          <cell r="C781" t="str">
            <v>mevr.</v>
          </cell>
          <cell r="D781" t="str">
            <v>mevrouw</v>
          </cell>
          <cell r="E781" t="str">
            <v>Groothuis</v>
          </cell>
          <cell r="G781" t="str">
            <v>Reina</v>
          </cell>
          <cell r="I781" t="str">
            <v>Oldenborg 7</v>
          </cell>
          <cell r="K781" t="str">
            <v>Haren</v>
          </cell>
          <cell r="N781" t="str">
            <v>reina.groothuis@gmail.com</v>
          </cell>
          <cell r="P781">
            <v>8</v>
          </cell>
          <cell r="Q781">
            <v>25</v>
          </cell>
          <cell r="R781" t="str">
            <v>incl BTW</v>
          </cell>
          <cell r="W781" t="str">
            <v>07030</v>
          </cell>
        </row>
        <row r="782">
          <cell r="A782" t="str">
            <v>0704</v>
          </cell>
          <cell r="C782" t="str">
            <v>dhr.</v>
          </cell>
          <cell r="D782" t="str">
            <v>heer</v>
          </cell>
          <cell r="E782" t="str">
            <v>Bolt</v>
          </cell>
          <cell r="G782" t="str">
            <v>AnnaBart</v>
          </cell>
          <cell r="I782" t="str">
            <v>Klaverlaan 25</v>
          </cell>
          <cell r="K782" t="str">
            <v>Haren</v>
          </cell>
          <cell r="N782" t="str">
            <v>abbolt@gmail.com</v>
          </cell>
          <cell r="P782">
            <v>6</v>
          </cell>
          <cell r="Q782">
            <v>25</v>
          </cell>
          <cell r="R782" t="str">
            <v>incl BTW</v>
          </cell>
          <cell r="W782" t="str">
            <v>07040</v>
          </cell>
        </row>
        <row r="783">
          <cell r="A783" t="str">
            <v>0705</v>
          </cell>
          <cell r="C783" t="str">
            <v>mevr.</v>
          </cell>
          <cell r="D783" t="str">
            <v>mevrouw</v>
          </cell>
          <cell r="E783" t="str">
            <v>Kappenburg</v>
          </cell>
          <cell r="G783" t="str">
            <v>Miek</v>
          </cell>
          <cell r="I783" t="str">
            <v>van Goyenstraat 6a</v>
          </cell>
          <cell r="K783" t="str">
            <v>Groningen</v>
          </cell>
          <cell r="N783" t="str">
            <v>afkappenburg@gmail.com</v>
          </cell>
          <cell r="Q783">
            <v>30</v>
          </cell>
          <cell r="R783" t="str">
            <v>incl BTW</v>
          </cell>
          <cell r="W783" t="str">
            <v>07050</v>
          </cell>
        </row>
        <row r="784">
          <cell r="A784" t="str">
            <v>0706</v>
          </cell>
          <cell r="C784" t="str">
            <v>fam.</v>
          </cell>
          <cell r="E784" t="str">
            <v>Timmermans</v>
          </cell>
          <cell r="I784" t="str">
            <v>Hoften 30</v>
          </cell>
          <cell r="J784" t="str">
            <v>9751 WC</v>
          </cell>
          <cell r="K784" t="str">
            <v>Haren</v>
          </cell>
          <cell r="N784" t="str">
            <v>timmermans.drayer@upcmail.nl</v>
          </cell>
          <cell r="P784">
            <v>8</v>
          </cell>
          <cell r="Q784">
            <v>45</v>
          </cell>
          <cell r="R784" t="str">
            <v>incl BTW</v>
          </cell>
          <cell r="W784" t="str">
            <v>07060</v>
          </cell>
        </row>
        <row r="785">
          <cell r="A785" t="str">
            <v>0707</v>
          </cell>
          <cell r="C785" t="str">
            <v>mevr.</v>
          </cell>
          <cell r="D785" t="str">
            <v>mevrouw</v>
          </cell>
          <cell r="E785" t="str">
            <v>Weis</v>
          </cell>
          <cell r="G785" t="str">
            <v>Claudia</v>
          </cell>
          <cell r="I785" t="str">
            <v>Emdaborg 20,</v>
          </cell>
          <cell r="K785" t="str">
            <v>Haren</v>
          </cell>
          <cell r="N785" t="str">
            <v>claudiaweis@gmail.com</v>
          </cell>
          <cell r="P785">
            <v>9</v>
          </cell>
          <cell r="Q785">
            <v>25</v>
          </cell>
          <cell r="R785" t="str">
            <v>incl BTW</v>
          </cell>
          <cell r="W785" t="str">
            <v>07070</v>
          </cell>
        </row>
        <row r="786">
          <cell r="A786" t="str">
            <v>0708</v>
          </cell>
          <cell r="C786" t="str">
            <v>dhr.</v>
          </cell>
          <cell r="D786" t="str">
            <v>heer</v>
          </cell>
          <cell r="E786" t="str">
            <v>Schlepers</v>
          </cell>
          <cell r="G786" t="str">
            <v>Rob</v>
          </cell>
          <cell r="H786" t="str">
            <v>Zuivelhoeve Meppel</v>
          </cell>
          <cell r="I786" t="str">
            <v>Hoofdstraat 51</v>
          </cell>
          <cell r="K786" t="str">
            <v>Meppel</v>
          </cell>
          <cell r="N786" t="str">
            <v>info@zuivelhoeve-meppel.nl</v>
          </cell>
          <cell r="Q786">
            <v>225</v>
          </cell>
          <cell r="R786" t="str">
            <v>incl BTW</v>
          </cell>
          <cell r="W786" t="str">
            <v>07089</v>
          </cell>
        </row>
        <row r="787">
          <cell r="A787" t="str">
            <v>0709</v>
          </cell>
          <cell r="H787" t="str">
            <v>Marco &amp; Miranda`s Haarmode</v>
          </cell>
          <cell r="I787" t="str">
            <v>Molenkampsteeg 10</v>
          </cell>
          <cell r="J787" t="str">
            <v>9751 TT</v>
          </cell>
          <cell r="K787" t="str">
            <v>Haren</v>
          </cell>
          <cell r="N787" t="str">
            <v>info@mm-haarmode.nl</v>
          </cell>
          <cell r="O787" t="str">
            <v>Glasbewassing + reinigen houtwerk</v>
          </cell>
          <cell r="P787">
            <v>4</v>
          </cell>
          <cell r="Q787">
            <v>200</v>
          </cell>
          <cell r="R787" t="str">
            <v>excl BTW</v>
          </cell>
          <cell r="W787" t="str">
            <v>07091</v>
          </cell>
        </row>
        <row r="788">
          <cell r="A788" t="str">
            <v>0709</v>
          </cell>
          <cell r="H788" t="str">
            <v>Marco &amp; Miranda`s Haarmode</v>
          </cell>
          <cell r="I788" t="str">
            <v>Molenkampsteeg 10</v>
          </cell>
          <cell r="J788" t="str">
            <v>9751 TT</v>
          </cell>
          <cell r="K788" t="str">
            <v>Haren</v>
          </cell>
          <cell r="N788" t="str">
            <v>info@mm-haarmode.nl</v>
          </cell>
          <cell r="P788">
            <v>4</v>
          </cell>
          <cell r="Q788">
            <v>40</v>
          </cell>
          <cell r="R788" t="str">
            <v>incl BTW</v>
          </cell>
          <cell r="W788" t="str">
            <v>07090</v>
          </cell>
        </row>
        <row r="789">
          <cell r="A789" t="str">
            <v>0710</v>
          </cell>
          <cell r="E789" t="str">
            <v>Robaard-van Hemmen</v>
          </cell>
          <cell r="I789" t="str">
            <v>Ruitersteeg 6</v>
          </cell>
          <cell r="J789" t="str">
            <v>9752 VB</v>
          </cell>
          <cell r="K789" t="str">
            <v>Haren</v>
          </cell>
          <cell r="N789" t="str">
            <v>a.robaard@hetnet.nl</v>
          </cell>
          <cell r="P789">
            <v>8</v>
          </cell>
          <cell r="Q789">
            <v>40</v>
          </cell>
          <cell r="R789" t="str">
            <v>incl BTW</v>
          </cell>
          <cell r="W789" t="str">
            <v>07100</v>
          </cell>
        </row>
        <row r="790">
          <cell r="A790" t="str">
            <v>0711</v>
          </cell>
          <cell r="C790" t="str">
            <v>mevr.</v>
          </cell>
          <cell r="D790" t="str">
            <v>mevrouw</v>
          </cell>
          <cell r="E790" t="str">
            <v>Amina</v>
          </cell>
          <cell r="G790" t="str">
            <v>Helmi</v>
          </cell>
          <cell r="I790" t="str">
            <v>Onnerweg 9</v>
          </cell>
          <cell r="K790" t="str">
            <v>Haren</v>
          </cell>
          <cell r="N790" t="str">
            <v>aminahelmi@yahoo.com</v>
          </cell>
          <cell r="Q790">
            <v>30</v>
          </cell>
          <cell r="R790" t="str">
            <v>incl BTW</v>
          </cell>
          <cell r="W790" t="str">
            <v>07110</v>
          </cell>
        </row>
        <row r="791">
          <cell r="A791" t="str">
            <v>0712</v>
          </cell>
          <cell r="C791" t="str">
            <v>mevr.</v>
          </cell>
          <cell r="D791" t="str">
            <v>mevrouw</v>
          </cell>
          <cell r="E791" t="str">
            <v>Nijdam</v>
          </cell>
          <cell r="G791" t="str">
            <v>Riek</v>
          </cell>
          <cell r="I791" t="str">
            <v>Tijborgsteeg 7</v>
          </cell>
          <cell r="K791" t="str">
            <v>Onnen</v>
          </cell>
          <cell r="Q791">
            <v>10</v>
          </cell>
          <cell r="R791" t="str">
            <v>incl BTW</v>
          </cell>
          <cell r="W791" t="str">
            <v>07120</v>
          </cell>
        </row>
        <row r="792">
          <cell r="A792" t="str">
            <v>0713</v>
          </cell>
          <cell r="C792" t="str">
            <v>mevr.</v>
          </cell>
          <cell r="D792" t="str">
            <v>mevrouw</v>
          </cell>
          <cell r="E792" t="str">
            <v>Nieboer</v>
          </cell>
          <cell r="G792" t="str">
            <v>A H</v>
          </cell>
          <cell r="I792" t="str">
            <v>Tijborgsteeg 7a</v>
          </cell>
          <cell r="K792" t="str">
            <v>Onnen</v>
          </cell>
          <cell r="N792" t="str">
            <v>ah.nieboer@ziggo.nl</v>
          </cell>
          <cell r="P792">
            <v>12</v>
          </cell>
          <cell r="Q792">
            <v>25</v>
          </cell>
          <cell r="R792" t="str">
            <v>incl BTW</v>
          </cell>
          <cell r="W792" t="str">
            <v>07130</v>
          </cell>
        </row>
        <row r="793">
          <cell r="A793" t="str">
            <v>0714</v>
          </cell>
          <cell r="C793" t="str">
            <v>dhr.</v>
          </cell>
          <cell r="D793" t="str">
            <v>heer</v>
          </cell>
          <cell r="E793" t="str">
            <v>Koops van ’t Jagt</v>
          </cell>
          <cell r="I793" t="str">
            <v>Holten 25</v>
          </cell>
          <cell r="K793" t="str">
            <v>Haren</v>
          </cell>
          <cell r="N793" t="str">
            <v>jeroenkoja@hotmail.com</v>
          </cell>
          <cell r="O793" t="str">
            <v>Glasbewassing Holten 25</v>
          </cell>
          <cell r="Q793">
            <v>20</v>
          </cell>
          <cell r="R793" t="str">
            <v>incl BTW</v>
          </cell>
          <cell r="W793" t="str">
            <v>07140</v>
          </cell>
        </row>
        <row r="794">
          <cell r="A794" t="str">
            <v>0715</v>
          </cell>
          <cell r="C794" t="str">
            <v>dhr.</v>
          </cell>
          <cell r="D794" t="str">
            <v>heer</v>
          </cell>
          <cell r="E794" t="str">
            <v>Drenth</v>
          </cell>
          <cell r="G794" t="str">
            <v>Klaas</v>
          </cell>
          <cell r="I794" t="str">
            <v>Emdaborg 18</v>
          </cell>
          <cell r="K794" t="str">
            <v>Haren</v>
          </cell>
          <cell r="N794" t="str">
            <v>bolhuis.drenth@home.nl</v>
          </cell>
          <cell r="P794">
            <v>9</v>
          </cell>
          <cell r="Q794">
            <v>25</v>
          </cell>
          <cell r="R794" t="str">
            <v>incl BTW</v>
          </cell>
          <cell r="W794" t="str">
            <v>07150</v>
          </cell>
        </row>
        <row r="795">
          <cell r="A795" t="str">
            <v>0716</v>
          </cell>
          <cell r="C795" t="str">
            <v>dhr.</v>
          </cell>
          <cell r="D795" t="str">
            <v>heer</v>
          </cell>
          <cell r="E795" t="str">
            <v>Muurling</v>
          </cell>
          <cell r="G795" t="str">
            <v>P</v>
          </cell>
          <cell r="I795" t="str">
            <v>Pinksterbloemweg 21</v>
          </cell>
          <cell r="K795" t="str">
            <v>Haren</v>
          </cell>
          <cell r="N795" t="str">
            <v>pier.muurling@ziggo.nl</v>
          </cell>
          <cell r="R795" t="str">
            <v>incl BTW</v>
          </cell>
          <cell r="W795" t="str">
            <v>07160</v>
          </cell>
        </row>
        <row r="796">
          <cell r="A796" t="str">
            <v>0717</v>
          </cell>
          <cell r="C796" t="str">
            <v>dhr.</v>
          </cell>
          <cell r="D796" t="str">
            <v>heer</v>
          </cell>
          <cell r="E796" t="str">
            <v>Velde</v>
          </cell>
          <cell r="F796" t="str">
            <v>ter</v>
          </cell>
          <cell r="G796" t="str">
            <v>Jasper</v>
          </cell>
          <cell r="I796" t="str">
            <v>Hogehereweg 6</v>
          </cell>
          <cell r="K796" t="str">
            <v>Glimmen</v>
          </cell>
          <cell r="N796" t="str">
            <v>jasper.terveld@gmail.com</v>
          </cell>
          <cell r="P796">
            <v>8</v>
          </cell>
          <cell r="Q796">
            <v>50</v>
          </cell>
          <cell r="R796" t="str">
            <v>incl BTW</v>
          </cell>
          <cell r="W796" t="str">
            <v>07170</v>
          </cell>
        </row>
        <row r="797">
          <cell r="A797" t="str">
            <v>0718</v>
          </cell>
          <cell r="C797" t="str">
            <v>mevr.</v>
          </cell>
          <cell r="D797" t="str">
            <v>mevrouw</v>
          </cell>
          <cell r="E797" t="str">
            <v>Kroon</v>
          </cell>
          <cell r="G797" t="str">
            <v>Heleen</v>
          </cell>
          <cell r="H797" t="str">
            <v>Van Harte</v>
          </cell>
          <cell r="I797" t="str">
            <v>Kerkstraat 1</v>
          </cell>
          <cell r="K797" t="str">
            <v>Haren</v>
          </cell>
          <cell r="N797" t="str">
            <v>vanharte.haren@gmail.com</v>
          </cell>
          <cell r="Q797">
            <v>35</v>
          </cell>
          <cell r="R797" t="str">
            <v>excl BTW</v>
          </cell>
          <cell r="W797" t="str">
            <v>07180</v>
          </cell>
        </row>
        <row r="798">
          <cell r="A798" t="str">
            <v>0719</v>
          </cell>
          <cell r="C798" t="str">
            <v>mevr.</v>
          </cell>
          <cell r="D798" t="str">
            <v>mevrouw</v>
          </cell>
          <cell r="E798" t="str">
            <v>Vermeeren</v>
          </cell>
          <cell r="G798" t="str">
            <v>Iris</v>
          </cell>
          <cell r="I798" t="str">
            <v>Onnerweg 41</v>
          </cell>
          <cell r="K798" t="str">
            <v>Haren</v>
          </cell>
          <cell r="N798" t="str">
            <v>i_vermeeren@yahoo.com</v>
          </cell>
          <cell r="P798">
            <v>12</v>
          </cell>
          <cell r="Q798">
            <v>50</v>
          </cell>
          <cell r="R798" t="str">
            <v>incl BTW</v>
          </cell>
          <cell r="W798" t="str">
            <v>07190</v>
          </cell>
        </row>
        <row r="799">
          <cell r="A799" t="str">
            <v>0720</v>
          </cell>
          <cell r="C799" t="str">
            <v>mevr.</v>
          </cell>
          <cell r="D799" t="str">
            <v>mevrouw</v>
          </cell>
          <cell r="E799" t="str">
            <v>Robaard</v>
          </cell>
          <cell r="G799" t="str">
            <v>Regina</v>
          </cell>
          <cell r="I799" t="str">
            <v xml:space="preserve">Illegaliteitslaan 156 </v>
          </cell>
          <cell r="J799" t="str">
            <v>9727 EG</v>
          </cell>
          <cell r="K799" t="str">
            <v>Groningen</v>
          </cell>
          <cell r="N799" t="str">
            <v>robaard.metus@home.nl</v>
          </cell>
          <cell r="O799" t="str">
            <v>Reinigen gehele binnenzijde woning.</v>
          </cell>
          <cell r="Q799">
            <v>450</v>
          </cell>
          <cell r="R799" t="str">
            <v>incl BTW</v>
          </cell>
          <cell r="W799" t="str">
            <v>07209</v>
          </cell>
        </row>
        <row r="800">
          <cell r="A800" t="str">
            <v>0721</v>
          </cell>
          <cell r="C800" t="str">
            <v>mevr.</v>
          </cell>
          <cell r="D800" t="str">
            <v>mevrouw</v>
          </cell>
          <cell r="E800" t="str">
            <v>Willems</v>
          </cell>
          <cell r="G800" t="str">
            <v>Anniek</v>
          </cell>
          <cell r="I800" t="str">
            <v>Leenakkersweg 53</v>
          </cell>
          <cell r="K800" t="str">
            <v>Zuidlaren</v>
          </cell>
          <cell r="N800" t="str">
            <v>anniek.willems@home.nl</v>
          </cell>
          <cell r="P800">
            <v>12</v>
          </cell>
          <cell r="Q800">
            <v>25</v>
          </cell>
          <cell r="R800" t="str">
            <v>incl BTW</v>
          </cell>
          <cell r="W800" t="str">
            <v>07210</v>
          </cell>
        </row>
        <row r="801">
          <cell r="A801" t="str">
            <v>0722</v>
          </cell>
          <cell r="C801" t="str">
            <v>mevr.</v>
          </cell>
          <cell r="D801" t="str">
            <v>mevrouw</v>
          </cell>
          <cell r="E801" t="str">
            <v>Bakker</v>
          </cell>
          <cell r="G801" t="str">
            <v>A</v>
          </cell>
          <cell r="I801" t="str">
            <v>Oldenborg 13</v>
          </cell>
          <cell r="K801" t="str">
            <v>Haren</v>
          </cell>
          <cell r="N801" t="str">
            <v>Phoebe_annemarie@hotmail.com</v>
          </cell>
          <cell r="P801">
            <v>12</v>
          </cell>
          <cell r="Q801">
            <v>25</v>
          </cell>
          <cell r="R801" t="str">
            <v>incl BTW</v>
          </cell>
          <cell r="W801" t="str">
            <v>07220</v>
          </cell>
        </row>
        <row r="802">
          <cell r="A802" t="str">
            <v>0723</v>
          </cell>
          <cell r="C802" t="str">
            <v>mevr.</v>
          </cell>
          <cell r="D802" t="str">
            <v>mevrouw</v>
          </cell>
          <cell r="E802" t="str">
            <v>Benes</v>
          </cell>
          <cell r="G802" t="str">
            <v>Petra</v>
          </cell>
          <cell r="I802" t="str">
            <v>Ridderspoorweg 9</v>
          </cell>
          <cell r="J802" t="str">
            <v xml:space="preserve">9753 GH </v>
          </cell>
          <cell r="K802" t="str">
            <v>Haren</v>
          </cell>
          <cell r="N802" t="str">
            <v>larubia@home.nl</v>
          </cell>
          <cell r="P802">
            <v>12</v>
          </cell>
          <cell r="Q802">
            <v>25</v>
          </cell>
          <cell r="R802" t="str">
            <v>incl BTW</v>
          </cell>
          <cell r="W802" t="str">
            <v>07230</v>
          </cell>
        </row>
        <row r="803">
          <cell r="A803" t="str">
            <v>0724</v>
          </cell>
          <cell r="C803" t="str">
            <v>mevr.</v>
          </cell>
          <cell r="D803" t="str">
            <v>mevrouw</v>
          </cell>
          <cell r="E803" t="str">
            <v>Koning</v>
          </cell>
          <cell r="G803" t="str">
            <v>Hedi</v>
          </cell>
          <cell r="I803" t="str">
            <v>Parkweg 62</v>
          </cell>
          <cell r="K803" t="str">
            <v>Haren</v>
          </cell>
          <cell r="N803" t="str">
            <v>hedikoning@hotmail.com</v>
          </cell>
          <cell r="Q803">
            <v>25</v>
          </cell>
          <cell r="R803" t="str">
            <v>incl BTW</v>
          </cell>
          <cell r="W803" t="str">
            <v>07240</v>
          </cell>
        </row>
        <row r="804">
          <cell r="A804" t="str">
            <v>0725</v>
          </cell>
          <cell r="C804" t="str">
            <v>mevr.</v>
          </cell>
          <cell r="D804" t="str">
            <v>mevrouw</v>
          </cell>
          <cell r="G804" t="str">
            <v>Roberta</v>
          </cell>
          <cell r="I804" t="str">
            <v>Couperusstraat 116</v>
          </cell>
          <cell r="K804" t="str">
            <v>Groningen</v>
          </cell>
          <cell r="N804" t="str">
            <v>dibonito.roberta@gmail.com</v>
          </cell>
          <cell r="Q804">
            <v>25</v>
          </cell>
          <cell r="R804" t="str">
            <v>incl BTW</v>
          </cell>
          <cell r="W804" t="str">
            <v>07250</v>
          </cell>
        </row>
        <row r="805">
          <cell r="A805" t="str">
            <v>0726</v>
          </cell>
          <cell r="C805" t="str">
            <v>mevr.</v>
          </cell>
          <cell r="D805" t="str">
            <v>mevrouw</v>
          </cell>
          <cell r="E805" t="str">
            <v>Elting</v>
          </cell>
          <cell r="G805" t="str">
            <v>Paulien</v>
          </cell>
          <cell r="I805" t="str">
            <v>Pinksterbloemweg 45</v>
          </cell>
          <cell r="K805" t="str">
            <v>Haren</v>
          </cell>
          <cell r="N805" t="str">
            <v>Paulien.elting@gmail.com</v>
          </cell>
          <cell r="Q805">
            <v>40</v>
          </cell>
          <cell r="R805" t="str">
            <v>incl BTW</v>
          </cell>
          <cell r="W805" t="str">
            <v>07260</v>
          </cell>
        </row>
        <row r="806">
          <cell r="A806" t="str">
            <v>0727</v>
          </cell>
          <cell r="C806" t="str">
            <v>mevr.</v>
          </cell>
          <cell r="D806" t="str">
            <v>mevrouw</v>
          </cell>
          <cell r="E806" t="str">
            <v>Affourtit</v>
          </cell>
          <cell r="G806" t="str">
            <v>C</v>
          </cell>
          <cell r="I806" t="str">
            <v>Kerklaan 54</v>
          </cell>
          <cell r="K806" t="str">
            <v>Haren</v>
          </cell>
          <cell r="N806" t="str">
            <v>Cafftoom@home.nl</v>
          </cell>
          <cell r="P806">
            <v>12</v>
          </cell>
          <cell r="Q806">
            <v>30</v>
          </cell>
          <cell r="R806" t="str">
            <v>incl BTW</v>
          </cell>
          <cell r="W806" t="str">
            <v>07270</v>
          </cell>
        </row>
        <row r="807">
          <cell r="A807" t="str">
            <v>0728</v>
          </cell>
          <cell r="C807" t="str">
            <v>dhr.</v>
          </cell>
          <cell r="D807" t="str">
            <v>heer</v>
          </cell>
          <cell r="E807" t="str">
            <v>Hoorn</v>
          </cell>
          <cell r="F807" t="str">
            <v>van</v>
          </cell>
          <cell r="I807" t="str">
            <v>Korhoenlaan 17</v>
          </cell>
          <cell r="K807" t="str">
            <v>Haren</v>
          </cell>
          <cell r="N807" t="str">
            <v>arendvanhoorn@hotmail.com</v>
          </cell>
          <cell r="P807">
            <v>12</v>
          </cell>
          <cell r="Q807">
            <v>20</v>
          </cell>
          <cell r="R807" t="str">
            <v>incl BTW</v>
          </cell>
          <cell r="W807" t="str">
            <v>07280</v>
          </cell>
        </row>
        <row r="808">
          <cell r="A808" t="str">
            <v>0729</v>
          </cell>
          <cell r="C808" t="str">
            <v>dhr.</v>
          </cell>
          <cell r="D808" t="str">
            <v>heer</v>
          </cell>
          <cell r="E808" t="str">
            <v>Toorn</v>
          </cell>
          <cell r="F808" t="str">
            <v>van der</v>
          </cell>
          <cell r="G808" t="str">
            <v>J</v>
          </cell>
          <cell r="I808" t="str">
            <v>Heesterlaan 13</v>
          </cell>
          <cell r="K808" t="str">
            <v>Haren</v>
          </cell>
          <cell r="N808" t="str">
            <v xml:space="preserve">jelmer.toorn@gmail.com </v>
          </cell>
          <cell r="Q808">
            <v>145</v>
          </cell>
          <cell r="R808" t="str">
            <v>incl BTW</v>
          </cell>
          <cell r="W808" t="str">
            <v>07290</v>
          </cell>
        </row>
        <row r="809">
          <cell r="A809" t="str">
            <v>0730</v>
          </cell>
          <cell r="C809" t="str">
            <v>mevr.</v>
          </cell>
          <cell r="D809" t="str">
            <v>mevrouw</v>
          </cell>
          <cell r="E809" t="str">
            <v>Ordelman</v>
          </cell>
          <cell r="G809" t="str">
            <v>Petra</v>
          </cell>
          <cell r="H809" t="str">
            <v>Boomker Boeken</v>
          </cell>
          <cell r="I809" t="str">
            <v>Raadhuisplein 7</v>
          </cell>
          <cell r="J809" t="str">
            <v>9751 AM</v>
          </cell>
          <cell r="K809" t="str">
            <v>Haren</v>
          </cell>
          <cell r="N809" t="str">
            <v xml:space="preserve"> co-peratie-boomker-boeken@yukiworks.nl</v>
          </cell>
          <cell r="P809">
            <v>4</v>
          </cell>
          <cell r="Q809">
            <v>30</v>
          </cell>
          <cell r="R809" t="str">
            <v>excl BTW</v>
          </cell>
          <cell r="W809" t="str">
            <v>07300</v>
          </cell>
        </row>
        <row r="810">
          <cell r="A810" t="str">
            <v>0731</v>
          </cell>
          <cell r="C810" t="str">
            <v>mevr.</v>
          </cell>
          <cell r="D810" t="str">
            <v>mevrouw</v>
          </cell>
          <cell r="E810" t="str">
            <v>Spronsen</v>
          </cell>
          <cell r="F810" t="str">
            <v xml:space="preserve">van </v>
          </cell>
          <cell r="G810" t="str">
            <v>Ingrid</v>
          </cell>
          <cell r="I810" t="str">
            <v>Talingeneiland 13</v>
          </cell>
          <cell r="K810" t="str">
            <v>Meerstad/Groningen</v>
          </cell>
          <cell r="N810" t="str">
            <v>ingrid_woldringh@hotmail.com</v>
          </cell>
          <cell r="Q810">
            <v>50</v>
          </cell>
          <cell r="R810" t="str">
            <v>incl BTW</v>
          </cell>
          <cell r="W810" t="str">
            <v>07310</v>
          </cell>
        </row>
        <row r="811">
          <cell r="A811" t="str">
            <v>0732</v>
          </cell>
          <cell r="C811" t="str">
            <v>mevr.</v>
          </cell>
          <cell r="D811" t="str">
            <v>mevrouw</v>
          </cell>
          <cell r="E811" t="str">
            <v>Wijsmuller</v>
          </cell>
          <cell r="G811" t="str">
            <v>Birgit</v>
          </cell>
          <cell r="I811" t="str">
            <v>Lokveenweg 6</v>
          </cell>
          <cell r="K811" t="str">
            <v>Haren</v>
          </cell>
          <cell r="N811" t="str">
            <v>birgitwijsmuller@hotmail.com</v>
          </cell>
          <cell r="Q811">
            <v>345</v>
          </cell>
          <cell r="R811" t="str">
            <v>incl BTW</v>
          </cell>
          <cell r="W811" t="str">
            <v>07329</v>
          </cell>
        </row>
        <row r="812">
          <cell r="A812" t="str">
            <v>0733</v>
          </cell>
          <cell r="C812" t="str">
            <v>mevr.</v>
          </cell>
          <cell r="D812" t="str">
            <v>mevrouw</v>
          </cell>
          <cell r="E812" t="str">
            <v>Man</v>
          </cell>
          <cell r="F812" t="str">
            <v>de</v>
          </cell>
          <cell r="G812" t="str">
            <v>Hanneke</v>
          </cell>
          <cell r="I812" t="str">
            <v>Fuutweg 16</v>
          </cell>
          <cell r="K812" t="str">
            <v>Haren</v>
          </cell>
          <cell r="N812" t="str">
            <v xml:space="preserve"> jcdeman@xs4all.nl</v>
          </cell>
          <cell r="P812">
            <v>8</v>
          </cell>
          <cell r="Q812">
            <v>25</v>
          </cell>
          <cell r="R812" t="str">
            <v>incl BTW</v>
          </cell>
          <cell r="W812" t="str">
            <v>07330</v>
          </cell>
        </row>
        <row r="813">
          <cell r="A813" t="str">
            <v>0734</v>
          </cell>
          <cell r="E813" t="str">
            <v>Penningmeester</v>
          </cell>
          <cell r="H813" t="str">
            <v>Hoogkerk Football Club "HFC"15</v>
          </cell>
          <cell r="I813" t="str">
            <v>De verbetering 50</v>
          </cell>
          <cell r="J813" t="str">
            <v>9744 DZ</v>
          </cell>
          <cell r="K813" t="str">
            <v>Groningen</v>
          </cell>
          <cell r="N813" t="str">
            <v>penningmeester@hfc15.nl</v>
          </cell>
          <cell r="O813" t="str">
            <v>Reinigen 6 stoelen</v>
          </cell>
          <cell r="Q813">
            <v>90</v>
          </cell>
          <cell r="R813" t="str">
            <v>excl BTW</v>
          </cell>
          <cell r="W813" t="str">
            <v>07349</v>
          </cell>
        </row>
        <row r="814">
          <cell r="A814" t="str">
            <v>0735</v>
          </cell>
          <cell r="C814" t="str">
            <v>mevr.</v>
          </cell>
          <cell r="D814" t="str">
            <v>mevrouw</v>
          </cell>
          <cell r="E814" t="str">
            <v>Sants</v>
          </cell>
          <cell r="G814" t="str">
            <v>Karin</v>
          </cell>
          <cell r="I814" t="str">
            <v>Boterbloemweg 12</v>
          </cell>
          <cell r="K814" t="str">
            <v>Haren</v>
          </cell>
          <cell r="N814" t="str">
            <v>kfsants@hotmail.com</v>
          </cell>
          <cell r="O814" t="str">
            <v>Glasbewassing + dakgoten</v>
          </cell>
          <cell r="Q814">
            <v>110</v>
          </cell>
          <cell r="R814" t="str">
            <v>incl BTW</v>
          </cell>
          <cell r="W814" t="str">
            <v>07350</v>
          </cell>
        </row>
        <row r="815">
          <cell r="A815" t="str">
            <v>0736</v>
          </cell>
          <cell r="H815" t="str">
            <v>Glimm Screens BV</v>
          </cell>
          <cell r="I815" t="str">
            <v>Felland Noord 10</v>
          </cell>
          <cell r="J815" t="str">
            <v>9753 TB</v>
          </cell>
          <cell r="K815" t="str">
            <v>Haren</v>
          </cell>
          <cell r="N815" t="str">
            <v>Isimon@glimm.nl</v>
          </cell>
          <cell r="O815" t="str">
            <v xml:space="preserve">30 exc p/u </v>
          </cell>
          <cell r="P815">
            <v>2</v>
          </cell>
          <cell r="Q815">
            <v>60</v>
          </cell>
          <cell r="R815" t="str">
            <v>excl BTW</v>
          </cell>
          <cell r="W815" t="str">
            <v>07369</v>
          </cell>
        </row>
        <row r="816">
          <cell r="A816" t="str">
            <v>0737</v>
          </cell>
          <cell r="H816" t="str">
            <v xml:space="preserve">Stegewans Beheer BV </v>
          </cell>
          <cell r="I816" t="str">
            <v>Parkweg 15</v>
          </cell>
          <cell r="J816" t="str">
            <v>9751 CP</v>
          </cell>
          <cell r="K816" t="str">
            <v>Haren</v>
          </cell>
          <cell r="N816" t="str">
            <v>e.stegewans@home.nl</v>
          </cell>
          <cell r="Q816">
            <v>242</v>
          </cell>
          <cell r="R816" t="str">
            <v>incl BTW</v>
          </cell>
          <cell r="W816" t="str">
            <v>07370</v>
          </cell>
        </row>
        <row r="817">
          <cell r="A817" t="str">
            <v>0738</v>
          </cell>
          <cell r="C817" t="str">
            <v>mevr.</v>
          </cell>
          <cell r="D817" t="str">
            <v>mevrouw</v>
          </cell>
          <cell r="E817" t="str">
            <v>Grevink</v>
          </cell>
          <cell r="G817" t="str">
            <v xml:space="preserve">Ilona </v>
          </cell>
          <cell r="I817" t="str">
            <v>Emmalaan 46</v>
          </cell>
          <cell r="K817" t="str">
            <v>Haren</v>
          </cell>
          <cell r="N817" t="str">
            <v>grevinkilona@hotmail.com</v>
          </cell>
          <cell r="Q817">
            <v>20</v>
          </cell>
          <cell r="R817" t="str">
            <v>incl BTW</v>
          </cell>
          <cell r="W817" t="str">
            <v>07380</v>
          </cell>
        </row>
        <row r="818">
          <cell r="A818" t="str">
            <v>0739</v>
          </cell>
          <cell r="C818" t="str">
            <v>mevr.</v>
          </cell>
          <cell r="D818" t="str">
            <v>mevrouw</v>
          </cell>
          <cell r="E818" t="str">
            <v>Kemper</v>
          </cell>
          <cell r="G818" t="str">
            <v>Joyce</v>
          </cell>
          <cell r="I818" t="str">
            <v>Hemsterhuislaan 79</v>
          </cell>
          <cell r="K818" t="str">
            <v>Haren</v>
          </cell>
          <cell r="N818" t="str">
            <v>Joycekemper@gmail.com</v>
          </cell>
          <cell r="Q818">
            <v>170</v>
          </cell>
          <cell r="R818" t="str">
            <v>incl BTW</v>
          </cell>
          <cell r="W818" t="str">
            <v>07390</v>
          </cell>
        </row>
        <row r="819">
          <cell r="A819" t="str">
            <v>0740</v>
          </cell>
          <cell r="C819" t="str">
            <v>fam.</v>
          </cell>
          <cell r="E819" t="str">
            <v>Staats</v>
          </cell>
          <cell r="I819" t="str">
            <v>Berkenlaan 60</v>
          </cell>
          <cell r="K819" t="str">
            <v>Haren</v>
          </cell>
          <cell r="N819" t="str">
            <v>gj.staats@live.nl</v>
          </cell>
          <cell r="P819">
            <v>12</v>
          </cell>
          <cell r="Q819">
            <v>20</v>
          </cell>
          <cell r="R819" t="str">
            <v>incl BTW</v>
          </cell>
          <cell r="W819" t="str">
            <v>07400</v>
          </cell>
        </row>
        <row r="820">
          <cell r="A820" t="str">
            <v>0741</v>
          </cell>
          <cell r="C820" t="str">
            <v>mevr.</v>
          </cell>
          <cell r="D820" t="str">
            <v>mevrouw</v>
          </cell>
          <cell r="E820" t="str">
            <v>Jansma</v>
          </cell>
          <cell r="G820" t="str">
            <v>Laura</v>
          </cell>
          <cell r="I820" t="str">
            <v>Eenkoorn 13</v>
          </cell>
          <cell r="K820" t="str">
            <v>Haren</v>
          </cell>
          <cell r="N820" t="str">
            <v>L.snabilie@hotmail.com</v>
          </cell>
          <cell r="P820">
            <v>8</v>
          </cell>
          <cell r="Q820">
            <v>20</v>
          </cell>
          <cell r="R820" t="str">
            <v>incl BTW</v>
          </cell>
          <cell r="W820" t="str">
            <v>07410</v>
          </cell>
        </row>
        <row r="821">
          <cell r="A821" t="str">
            <v>0742</v>
          </cell>
          <cell r="C821" t="str">
            <v>fam.</v>
          </cell>
          <cell r="E821" t="str">
            <v>Uildriks</v>
          </cell>
          <cell r="I821" t="str">
            <v>Oude borg 13</v>
          </cell>
          <cell r="K821" t="str">
            <v>Haren</v>
          </cell>
          <cell r="N821" t="str">
            <v>familieuildriks@gmail.com</v>
          </cell>
          <cell r="Q821">
            <v>27.5</v>
          </cell>
          <cell r="R821" t="str">
            <v>incl BTW</v>
          </cell>
          <cell r="W821" t="str">
            <v>07420</v>
          </cell>
        </row>
        <row r="822">
          <cell r="A822" t="str">
            <v>0743</v>
          </cell>
          <cell r="C822" t="str">
            <v>dhr.</v>
          </cell>
          <cell r="D822" t="str">
            <v>heer</v>
          </cell>
          <cell r="E822" t="str">
            <v>Hilverts</v>
          </cell>
          <cell r="G822" t="str">
            <v>Erik</v>
          </cell>
          <cell r="I822" t="str">
            <v>Hoogkamp 30</v>
          </cell>
          <cell r="K822" t="str">
            <v>Haren</v>
          </cell>
          <cell r="N822" t="str">
            <v>erik.hilverts@home.nl</v>
          </cell>
          <cell r="Q822">
            <v>25</v>
          </cell>
          <cell r="R822" t="str">
            <v>incl BTW</v>
          </cell>
          <cell r="W822" t="str">
            <v>07430</v>
          </cell>
        </row>
        <row r="823">
          <cell r="A823" t="str">
            <v>0744</v>
          </cell>
          <cell r="E823" t="str">
            <v>Leenstra</v>
          </cell>
          <cell r="I823" t="str">
            <v>Parallelweg 55</v>
          </cell>
          <cell r="K823" t="str">
            <v>Glimmen</v>
          </cell>
          <cell r="Q823">
            <v>100</v>
          </cell>
          <cell r="R823" t="str">
            <v>incl BTW</v>
          </cell>
          <cell r="W823" t="str">
            <v>07440</v>
          </cell>
        </row>
        <row r="824">
          <cell r="A824" t="str">
            <v>0745</v>
          </cell>
          <cell r="C824" t="str">
            <v>mevr.</v>
          </cell>
          <cell r="D824" t="str">
            <v>mevrouw</v>
          </cell>
          <cell r="E824" t="str">
            <v>Carlier</v>
          </cell>
          <cell r="G824" t="str">
            <v>Claudia</v>
          </cell>
          <cell r="I824" t="str">
            <v>Wederikweg 60</v>
          </cell>
          <cell r="K824" t="str">
            <v>Haren</v>
          </cell>
          <cell r="N824" t="str">
            <v>Carlier@home.nl</v>
          </cell>
          <cell r="R824" t="str">
            <v>incl BTW</v>
          </cell>
          <cell r="W824" t="str">
            <v>07450</v>
          </cell>
        </row>
        <row r="825">
          <cell r="A825" t="str">
            <v>0745</v>
          </cell>
          <cell r="C825" t="str">
            <v>mevr.</v>
          </cell>
          <cell r="D825" t="str">
            <v>mevrouw</v>
          </cell>
          <cell r="E825" t="str">
            <v>Carlier</v>
          </cell>
          <cell r="G825" t="str">
            <v>Claudia</v>
          </cell>
          <cell r="I825" t="str">
            <v>Wederikweg 60</v>
          </cell>
          <cell r="K825" t="str">
            <v>Haren</v>
          </cell>
          <cell r="N825" t="str">
            <v>Carlier@home.nl</v>
          </cell>
          <cell r="O825" t="str">
            <v>Reinigen Kleed</v>
          </cell>
          <cell r="Q825">
            <v>40</v>
          </cell>
          <cell r="R825" t="str">
            <v>incl BTW</v>
          </cell>
          <cell r="W825" t="str">
            <v>07459</v>
          </cell>
        </row>
        <row r="826">
          <cell r="A826" t="str">
            <v>0746</v>
          </cell>
          <cell r="C826" t="str">
            <v>mevr.</v>
          </cell>
          <cell r="D826" t="str">
            <v>mevrouw</v>
          </cell>
          <cell r="E826" t="str">
            <v xml:space="preserve">Ennes-Boutier </v>
          </cell>
          <cell r="G826" t="str">
            <v>Mariska</v>
          </cell>
          <cell r="I826" t="str">
            <v>Westerse drift 1</v>
          </cell>
          <cell r="K826" t="str">
            <v>Haren</v>
          </cell>
          <cell r="N826" t="str">
            <v>Mariskaennes@home.nl</v>
          </cell>
          <cell r="P826">
            <v>12</v>
          </cell>
          <cell r="Q826">
            <v>40</v>
          </cell>
          <cell r="R826" t="str">
            <v>incl BTW</v>
          </cell>
          <cell r="W826" t="str">
            <v>07460</v>
          </cell>
        </row>
        <row r="827">
          <cell r="A827" t="str">
            <v>0747</v>
          </cell>
          <cell r="C827" t="str">
            <v>mevr.</v>
          </cell>
          <cell r="D827" t="str">
            <v>mevrouw</v>
          </cell>
          <cell r="E827" t="str">
            <v>Unen</v>
          </cell>
          <cell r="F827" t="str">
            <v>van</v>
          </cell>
          <cell r="G827" t="str">
            <v>Anja</v>
          </cell>
          <cell r="I827" t="str">
            <v>Beatrixlaan 58</v>
          </cell>
          <cell r="K827" t="str">
            <v xml:space="preserve">Haren </v>
          </cell>
          <cell r="N827" t="str">
            <v>anjavanunen@xs4all.nl</v>
          </cell>
          <cell r="Q827">
            <v>300</v>
          </cell>
          <cell r="R827" t="str">
            <v>incl BTW</v>
          </cell>
          <cell r="W827" t="str">
            <v>07470</v>
          </cell>
        </row>
        <row r="828">
          <cell r="A828" t="str">
            <v>0748</v>
          </cell>
          <cell r="C828" t="str">
            <v>mevr.</v>
          </cell>
          <cell r="D828" t="str">
            <v>mevrouw</v>
          </cell>
          <cell r="E828" t="str">
            <v>Berg</v>
          </cell>
          <cell r="F828" t="str">
            <v>van den</v>
          </cell>
          <cell r="G828" t="str">
            <v>Gerda</v>
          </cell>
          <cell r="I828" t="str">
            <v>van Trojenweg 1</v>
          </cell>
          <cell r="K828" t="str">
            <v>Haren</v>
          </cell>
          <cell r="N828" t="str">
            <v>gerdavandenberg50@live.nl</v>
          </cell>
          <cell r="P828">
            <v>16</v>
          </cell>
          <cell r="Q828">
            <v>25</v>
          </cell>
          <cell r="R828" t="str">
            <v>incl BTW</v>
          </cell>
          <cell r="W828" t="str">
            <v>07480</v>
          </cell>
        </row>
        <row r="829">
          <cell r="A829" t="str">
            <v>0749</v>
          </cell>
          <cell r="C829" t="str">
            <v>dhr.</v>
          </cell>
          <cell r="D829" t="str">
            <v>heer</v>
          </cell>
          <cell r="E829" t="str">
            <v>Bos</v>
          </cell>
          <cell r="G829" t="str">
            <v>Kees</v>
          </cell>
          <cell r="H829" t="str">
            <v xml:space="preserve">Bos en Tuin </v>
          </cell>
          <cell r="I829" t="str">
            <v>Waterhuizerweg 18</v>
          </cell>
          <cell r="J829" t="str">
            <v>9753 HR</v>
          </cell>
          <cell r="K829" t="str">
            <v>Haren</v>
          </cell>
          <cell r="N829" t="str">
            <v>bosentuin@home.nl</v>
          </cell>
          <cell r="Q829">
            <v>100</v>
          </cell>
          <cell r="R829" t="str">
            <v>incl BTW</v>
          </cell>
          <cell r="W829" t="str">
            <v>07490</v>
          </cell>
        </row>
        <row r="830">
          <cell r="A830" t="str">
            <v>0750</v>
          </cell>
          <cell r="C830" t="str">
            <v>mevr.</v>
          </cell>
          <cell r="D830" t="str">
            <v>mevrouw</v>
          </cell>
          <cell r="E830" t="str">
            <v>Baarsma</v>
          </cell>
          <cell r="G830" t="str">
            <v>Sieta</v>
          </cell>
          <cell r="I830" t="str">
            <v>Beatrixplein 6</v>
          </cell>
          <cell r="J830" t="str">
            <v>9472 EE</v>
          </cell>
          <cell r="K830" t="str">
            <v>Zuidlaren</v>
          </cell>
          <cell r="N830" t="str">
            <v>sieba07@gmail.com</v>
          </cell>
          <cell r="R830" t="str">
            <v>incl BTW</v>
          </cell>
          <cell r="W830" t="str">
            <v>07509</v>
          </cell>
        </row>
        <row r="831">
          <cell r="A831" t="str">
            <v>0751</v>
          </cell>
          <cell r="C831" t="str">
            <v>dhr.</v>
          </cell>
          <cell r="D831" t="str">
            <v>heer</v>
          </cell>
          <cell r="E831" t="str">
            <v>Jansma</v>
          </cell>
          <cell r="G831" t="str">
            <v>Wieger</v>
          </cell>
          <cell r="I831" t="str">
            <v>Van Eedenlaan 11</v>
          </cell>
          <cell r="K831" t="str">
            <v>Haren</v>
          </cell>
          <cell r="N831" t="str">
            <v>wiegerjansma@hotmail.com</v>
          </cell>
          <cell r="Q831">
            <v>30</v>
          </cell>
          <cell r="R831" t="str">
            <v>incl BTW</v>
          </cell>
          <cell r="W831" t="str">
            <v>07510</v>
          </cell>
        </row>
        <row r="832">
          <cell r="A832" t="str">
            <v>0752</v>
          </cell>
          <cell r="C832" t="str">
            <v>dhr.</v>
          </cell>
          <cell r="D832" t="str">
            <v>heer</v>
          </cell>
          <cell r="I832" t="str">
            <v>Walstroweg 5</v>
          </cell>
          <cell r="K832" t="str">
            <v>Haren</v>
          </cell>
          <cell r="Q832">
            <v>25</v>
          </cell>
          <cell r="R832" t="str">
            <v>incl BTW</v>
          </cell>
          <cell r="W832" t="str">
            <v>07529</v>
          </cell>
        </row>
        <row r="833">
          <cell r="A833" t="str">
            <v>0753</v>
          </cell>
          <cell r="C833" t="str">
            <v>mevr.</v>
          </cell>
          <cell r="D833" t="str">
            <v>mevrouw</v>
          </cell>
          <cell r="E833" t="str">
            <v>Stuut</v>
          </cell>
          <cell r="G833" t="str">
            <v>Marianne</v>
          </cell>
          <cell r="I833" t="str">
            <v>Beukenlaan 13</v>
          </cell>
          <cell r="K833" t="str">
            <v>Glimmen</v>
          </cell>
          <cell r="N833" t="str">
            <v>mariannestuut@live.nl</v>
          </cell>
          <cell r="P833">
            <v>8</v>
          </cell>
          <cell r="Q833">
            <v>20</v>
          </cell>
          <cell r="R833" t="str">
            <v>incl BTW</v>
          </cell>
          <cell r="W833" t="str">
            <v>07530</v>
          </cell>
        </row>
        <row r="834">
          <cell r="A834" t="str">
            <v>0754</v>
          </cell>
          <cell r="C834" t="str">
            <v>mevr.</v>
          </cell>
          <cell r="D834" t="str">
            <v>mevrouw</v>
          </cell>
          <cell r="E834" t="str">
            <v>Vroom</v>
          </cell>
          <cell r="F834" t="str">
            <v>de</v>
          </cell>
          <cell r="G834" t="str">
            <v>Hanneke</v>
          </cell>
          <cell r="I834" t="str">
            <v>Etmat 7</v>
          </cell>
          <cell r="K834" t="str">
            <v>Haren</v>
          </cell>
          <cell r="N834" t="str">
            <v>hanneke.de.vroom@ziggo.nl</v>
          </cell>
          <cell r="P834">
            <v>12</v>
          </cell>
          <cell r="Q834">
            <v>20</v>
          </cell>
          <cell r="R834" t="str">
            <v>incl BTW</v>
          </cell>
          <cell r="S834" t="str">
            <v>burenkorting 5%</v>
          </cell>
          <cell r="W834" t="str">
            <v>07540</v>
          </cell>
        </row>
        <row r="835">
          <cell r="A835" t="str">
            <v>0755</v>
          </cell>
          <cell r="C835" t="str">
            <v>mevr.</v>
          </cell>
          <cell r="D835" t="str">
            <v>mevrouw</v>
          </cell>
          <cell r="E835" t="str">
            <v>Lambkin</v>
          </cell>
          <cell r="G835" t="str">
            <v>Deirde</v>
          </cell>
          <cell r="I835" t="str">
            <v>Rijksstraatweg 55</v>
          </cell>
          <cell r="K835" t="str">
            <v>Haren</v>
          </cell>
          <cell r="N835" t="str">
            <v>d.burkie@gmail.com</v>
          </cell>
          <cell r="Q835">
            <v>950</v>
          </cell>
          <cell r="R835" t="str">
            <v>incl BTW</v>
          </cell>
          <cell r="W835" t="str">
            <v>07559</v>
          </cell>
        </row>
        <row r="836">
          <cell r="A836" t="str">
            <v>0756</v>
          </cell>
          <cell r="C836" t="str">
            <v>fam.</v>
          </cell>
          <cell r="E836" t="str">
            <v>S.M van der Haar</v>
          </cell>
          <cell r="I836" t="str">
            <v>Otto Cluivinglaan 13</v>
          </cell>
          <cell r="J836" t="str">
            <v>9766 PB</v>
          </cell>
          <cell r="N836" t="str">
            <v>vanderhaarsebastiaan@gmail.com</v>
          </cell>
          <cell r="Q836">
            <v>250</v>
          </cell>
          <cell r="R836" t="str">
            <v>incl BTW</v>
          </cell>
          <cell r="W836" t="str">
            <v>07560</v>
          </cell>
        </row>
        <row r="837">
          <cell r="A837" t="str">
            <v>0757</v>
          </cell>
          <cell r="C837" t="str">
            <v>dhr.</v>
          </cell>
          <cell r="D837" t="str">
            <v>heer</v>
          </cell>
          <cell r="E837" t="str">
            <v>Waalkens</v>
          </cell>
          <cell r="G837" t="str">
            <v>Hans</v>
          </cell>
          <cell r="I837" t="str">
            <v>Tuindorweg 51</v>
          </cell>
          <cell r="K837" t="str">
            <v>Haren</v>
          </cell>
          <cell r="N837" t="str">
            <v>hans_waalkens@hotmail.com</v>
          </cell>
          <cell r="Q837">
            <v>250</v>
          </cell>
          <cell r="R837" t="str">
            <v>incl BTW</v>
          </cell>
          <cell r="W837" t="str">
            <v>07570</v>
          </cell>
        </row>
        <row r="838">
          <cell r="A838" t="str">
            <v>0758</v>
          </cell>
          <cell r="C838" t="str">
            <v>mevr.</v>
          </cell>
          <cell r="D838" t="str">
            <v>mevrouw</v>
          </cell>
          <cell r="E838" t="str">
            <v>Dijksterhuis</v>
          </cell>
          <cell r="G838" t="str">
            <v>Ditie</v>
          </cell>
          <cell r="I838" t="str">
            <v>Brempad 2</v>
          </cell>
          <cell r="K838" t="str">
            <v>Glimmen</v>
          </cell>
          <cell r="N838" t="str">
            <v>ditie57@yahoo.com</v>
          </cell>
          <cell r="P838">
            <v>8</v>
          </cell>
          <cell r="Q838">
            <v>22.5</v>
          </cell>
          <cell r="R838" t="str">
            <v>incl BTW</v>
          </cell>
          <cell r="W838" t="str">
            <v>07580</v>
          </cell>
        </row>
        <row r="839">
          <cell r="A839" t="str">
            <v>0759</v>
          </cell>
          <cell r="C839" t="str">
            <v>mevr.</v>
          </cell>
          <cell r="D839" t="str">
            <v>mevrouw</v>
          </cell>
          <cell r="E839" t="str">
            <v>Mulder</v>
          </cell>
          <cell r="G839" t="str">
            <v>Marja</v>
          </cell>
          <cell r="I839" t="str">
            <v>Essenlande 20</v>
          </cell>
          <cell r="K839" t="str">
            <v>Haren</v>
          </cell>
          <cell r="N839" t="str">
            <v>marjamulder54@hotmail.com</v>
          </cell>
          <cell r="P839">
            <v>10</v>
          </cell>
          <cell r="Q839">
            <v>35</v>
          </cell>
          <cell r="R839" t="str">
            <v>incl BTW</v>
          </cell>
          <cell r="W839" t="str">
            <v>07590</v>
          </cell>
        </row>
        <row r="840">
          <cell r="A840" t="str">
            <v>0760</v>
          </cell>
          <cell r="C840" t="str">
            <v>dhr.</v>
          </cell>
          <cell r="D840" t="str">
            <v>heer</v>
          </cell>
          <cell r="E840" t="str">
            <v>Panders</v>
          </cell>
          <cell r="K840" t="str">
            <v>Haren</v>
          </cell>
          <cell r="Q840">
            <v>10</v>
          </cell>
          <cell r="R840" t="str">
            <v>incl BTW</v>
          </cell>
          <cell r="W840" t="str">
            <v>07600</v>
          </cell>
        </row>
        <row r="841">
          <cell r="A841" t="str">
            <v>0761</v>
          </cell>
          <cell r="C841" t="str">
            <v>dhr.</v>
          </cell>
          <cell r="D841" t="str">
            <v>heer</v>
          </cell>
          <cell r="E841" t="str">
            <v>Kooistra</v>
          </cell>
          <cell r="G841" t="str">
            <v>Henk</v>
          </cell>
          <cell r="I841" t="str">
            <v>Pinksterbloemweg 3</v>
          </cell>
          <cell r="K841" t="str">
            <v>Haren</v>
          </cell>
          <cell r="N841" t="str">
            <v>henk@hkooistra.nl</v>
          </cell>
          <cell r="P841">
            <v>12</v>
          </cell>
          <cell r="Q841">
            <v>35</v>
          </cell>
          <cell r="R841" t="str">
            <v>incl BTW</v>
          </cell>
          <cell r="W841" t="str">
            <v>07610</v>
          </cell>
        </row>
        <row r="842">
          <cell r="A842" t="str">
            <v>0762</v>
          </cell>
          <cell r="C842" t="str">
            <v>mevr.</v>
          </cell>
          <cell r="D842" t="str">
            <v>mevrouw</v>
          </cell>
          <cell r="E842" t="str">
            <v>Assink</v>
          </cell>
          <cell r="G842" t="str">
            <v>Laura</v>
          </cell>
          <cell r="I842" t="str">
            <v>Woortmansdijk 10</v>
          </cell>
          <cell r="J842" t="str">
            <v>9608 TA</v>
          </cell>
          <cell r="K842" t="str">
            <v>Westerbroek</v>
          </cell>
          <cell r="N842" t="str">
            <v>laura_assink@hotmail.com</v>
          </cell>
          <cell r="P842">
            <v>8</v>
          </cell>
          <cell r="Q842">
            <v>22.5</v>
          </cell>
          <cell r="R842" t="str">
            <v>incl BTW</v>
          </cell>
          <cell r="W842" t="str">
            <v>07620</v>
          </cell>
        </row>
        <row r="843">
          <cell r="A843" t="str">
            <v>0763</v>
          </cell>
          <cell r="C843" t="str">
            <v>dhr.</v>
          </cell>
          <cell r="D843" t="str">
            <v>heer</v>
          </cell>
          <cell r="E843" t="str">
            <v>Horn</v>
          </cell>
          <cell r="F843" t="str">
            <v>van der</v>
          </cell>
          <cell r="G843" t="str">
            <v>Robert</v>
          </cell>
          <cell r="I843" t="str">
            <v>Sterremuurweg 17</v>
          </cell>
          <cell r="K843" t="str">
            <v>Haren</v>
          </cell>
          <cell r="N843" t="str">
            <v>robert.van.der.horn@philips.com</v>
          </cell>
          <cell r="P843">
            <v>12</v>
          </cell>
          <cell r="Q843">
            <v>40</v>
          </cell>
          <cell r="R843" t="str">
            <v>incl BTW</v>
          </cell>
          <cell r="W843" t="str">
            <v>07630</v>
          </cell>
        </row>
        <row r="844">
          <cell r="A844" t="str">
            <v>0764</v>
          </cell>
          <cell r="C844" t="str">
            <v>mevr.</v>
          </cell>
          <cell r="D844" t="str">
            <v>mevrouw</v>
          </cell>
          <cell r="E844" t="str">
            <v>Veen</v>
          </cell>
          <cell r="F844" t="str">
            <v>van</v>
          </cell>
          <cell r="G844" t="str">
            <v>Ingrid</v>
          </cell>
          <cell r="I844" t="str">
            <v>Oldenborg 5</v>
          </cell>
          <cell r="K844" t="str">
            <v>Haren</v>
          </cell>
          <cell r="N844" t="str">
            <v>ingridvanveen@outlook.com</v>
          </cell>
          <cell r="P844">
            <v>8</v>
          </cell>
          <cell r="Q844">
            <v>25</v>
          </cell>
          <cell r="R844" t="str">
            <v>incl BTW</v>
          </cell>
          <cell r="W844" t="str">
            <v>07640</v>
          </cell>
        </row>
        <row r="845">
          <cell r="A845" t="str">
            <v>0765</v>
          </cell>
          <cell r="E845" t="str">
            <v>Bouman</v>
          </cell>
          <cell r="I845" t="str">
            <v>Emmalaan 20</v>
          </cell>
          <cell r="K845" t="str">
            <v>Haren</v>
          </cell>
          <cell r="N845" t="str">
            <v>teusbouman@outlook.com</v>
          </cell>
          <cell r="P845">
            <v>5</v>
          </cell>
          <cell r="Q845">
            <v>35</v>
          </cell>
          <cell r="R845" t="str">
            <v>incl BTW</v>
          </cell>
          <cell r="W845" t="str">
            <v>07650</v>
          </cell>
        </row>
        <row r="846">
          <cell r="A846" t="str">
            <v>0766</v>
          </cell>
          <cell r="C846" t="str">
            <v>mevr.</v>
          </cell>
          <cell r="D846" t="str">
            <v>mevrouw</v>
          </cell>
          <cell r="E846" t="str">
            <v>Arends</v>
          </cell>
          <cell r="G846" t="str">
            <v>Alice</v>
          </cell>
          <cell r="I846" t="str">
            <v>Dorpsweg 30</v>
          </cell>
          <cell r="J846" t="str">
            <v>9755 PD</v>
          </cell>
          <cell r="K846" t="str">
            <v>Onnen</v>
          </cell>
          <cell r="N846" t="str">
            <v>alicearends@home.nl</v>
          </cell>
          <cell r="P846">
            <v>8</v>
          </cell>
          <cell r="Q846">
            <v>30</v>
          </cell>
          <cell r="R846" t="str">
            <v>incl BTW</v>
          </cell>
          <cell r="W846" t="str">
            <v>07660</v>
          </cell>
        </row>
        <row r="847">
          <cell r="A847" t="str">
            <v>0767</v>
          </cell>
          <cell r="C847" t="str">
            <v>mevr.</v>
          </cell>
          <cell r="D847" t="str">
            <v>mevrouw</v>
          </cell>
          <cell r="E847" t="str">
            <v>Visscher</v>
          </cell>
          <cell r="G847" t="str">
            <v>Marjolein</v>
          </cell>
          <cell r="I847" t="str">
            <v>Remmingaweg 45</v>
          </cell>
          <cell r="K847" t="str">
            <v>Haren</v>
          </cell>
          <cell r="N847" t="str">
            <v>devisjes26@gmail.com</v>
          </cell>
          <cell r="P847">
            <v>8</v>
          </cell>
          <cell r="Q847">
            <v>25</v>
          </cell>
          <cell r="R847" t="str">
            <v>incl BTW</v>
          </cell>
          <cell r="W847" t="str">
            <v>07670</v>
          </cell>
        </row>
        <row r="848">
          <cell r="A848" t="str">
            <v>0768</v>
          </cell>
          <cell r="C848" t="str">
            <v>mevr.</v>
          </cell>
          <cell r="D848" t="str">
            <v>mevrouw</v>
          </cell>
          <cell r="E848" t="str">
            <v>Hart de Ruijter- Koutstaal</v>
          </cell>
          <cell r="G848" t="str">
            <v>Mieke</v>
          </cell>
          <cell r="I848" t="str">
            <v>Zuidveld 15</v>
          </cell>
          <cell r="K848" t="str">
            <v>Onnen</v>
          </cell>
          <cell r="N848" t="str">
            <v>Hansmieke@hetnet.nl</v>
          </cell>
          <cell r="P848">
            <v>12</v>
          </cell>
          <cell r="Q848">
            <v>50</v>
          </cell>
          <cell r="R848" t="str">
            <v>incl BTW</v>
          </cell>
          <cell r="W848" t="str">
            <v>07680</v>
          </cell>
        </row>
        <row r="849">
          <cell r="A849" t="str">
            <v>0769</v>
          </cell>
          <cell r="C849" t="str">
            <v>mevr.</v>
          </cell>
          <cell r="D849" t="str">
            <v>mevrouw</v>
          </cell>
          <cell r="E849" t="str">
            <v>Dil</v>
          </cell>
          <cell r="G849" t="str">
            <v>Thouraya</v>
          </cell>
          <cell r="I849" t="str">
            <v>Boerlaan 20</v>
          </cell>
          <cell r="K849" t="str">
            <v>Glimmen</v>
          </cell>
          <cell r="N849" t="str">
            <v>thouraya.dil@xs4all.nl</v>
          </cell>
          <cell r="O849" t="str">
            <v>Glasbewassing + kozijnen</v>
          </cell>
          <cell r="P849">
            <v>12</v>
          </cell>
          <cell r="Q849">
            <v>100</v>
          </cell>
          <cell r="R849" t="str">
            <v>incl BTW</v>
          </cell>
          <cell r="W849" t="str">
            <v>07699</v>
          </cell>
        </row>
        <row r="850">
          <cell r="A850" t="str">
            <v>0770</v>
          </cell>
          <cell r="C850" t="str">
            <v>dhr.</v>
          </cell>
          <cell r="D850" t="str">
            <v>heer</v>
          </cell>
          <cell r="E850" t="str">
            <v>Teuben</v>
          </cell>
          <cell r="G850" t="str">
            <v>Hans</v>
          </cell>
          <cell r="I850" t="str">
            <v>Beukenlaan 31</v>
          </cell>
          <cell r="K850" t="str">
            <v>Glimmen</v>
          </cell>
          <cell r="N850" t="str">
            <v>hcteuben@gmail.com</v>
          </cell>
          <cell r="Q850">
            <v>250</v>
          </cell>
          <cell r="R850" t="str">
            <v>incl BTW</v>
          </cell>
          <cell r="W850" t="str">
            <v>07700</v>
          </cell>
        </row>
        <row r="851">
          <cell r="A851" t="str">
            <v>0771</v>
          </cell>
          <cell r="C851" t="str">
            <v>mevr.</v>
          </cell>
          <cell r="D851" t="str">
            <v>mevrouw</v>
          </cell>
          <cell r="E851" t="str">
            <v>Schneider-Sulman</v>
          </cell>
          <cell r="G851" t="str">
            <v>Hanneke</v>
          </cell>
          <cell r="I851" t="str">
            <v>Rijksstraatweg 342</v>
          </cell>
          <cell r="K851" t="str">
            <v>Haren</v>
          </cell>
          <cell r="N851" t="str">
            <v>hannekesulman@gmail.com</v>
          </cell>
          <cell r="Q851">
            <v>80</v>
          </cell>
          <cell r="R851" t="str">
            <v>incl BTW</v>
          </cell>
          <cell r="W851" t="str">
            <v>07710</v>
          </cell>
        </row>
        <row r="852">
          <cell r="A852" t="str">
            <v>0772</v>
          </cell>
          <cell r="C852" t="str">
            <v>mevr.</v>
          </cell>
          <cell r="D852" t="str">
            <v>mevrouw</v>
          </cell>
          <cell r="E852" t="str">
            <v>Dijken</v>
          </cell>
          <cell r="F852" t="str">
            <v>van</v>
          </cell>
          <cell r="G852" t="str">
            <v>M</v>
          </cell>
          <cell r="I852" t="str">
            <v>Weg voor de jagerskampen 56</v>
          </cell>
          <cell r="K852" t="str">
            <v>Haren</v>
          </cell>
          <cell r="N852" t="str">
            <v>paulavandijken@outlook.com</v>
          </cell>
          <cell r="R852" t="str">
            <v>incl BTW</v>
          </cell>
          <cell r="W852" t="str">
            <v>07720</v>
          </cell>
        </row>
        <row r="853">
          <cell r="A853" t="str">
            <v>0773</v>
          </cell>
          <cell r="C853" t="str">
            <v>dhr.</v>
          </cell>
          <cell r="D853" t="str">
            <v>heer</v>
          </cell>
          <cell r="E853" t="str">
            <v>Nanninga</v>
          </cell>
          <cell r="G853" t="str">
            <v>Michiel</v>
          </cell>
          <cell r="I853" t="str">
            <v>Meerweg 129</v>
          </cell>
          <cell r="K853" t="str">
            <v>Haren</v>
          </cell>
          <cell r="N853" t="str">
            <v>michielnanninga@outlook.com</v>
          </cell>
          <cell r="P853">
            <v>16</v>
          </cell>
          <cell r="Q853">
            <v>60</v>
          </cell>
          <cell r="R853" t="str">
            <v>incl BTW</v>
          </cell>
          <cell r="W853" t="str">
            <v>07730</v>
          </cell>
        </row>
        <row r="854">
          <cell r="A854" t="str">
            <v>0774</v>
          </cell>
          <cell r="C854" t="str">
            <v>dhr.</v>
          </cell>
          <cell r="D854" t="str">
            <v>heer</v>
          </cell>
          <cell r="E854" t="str">
            <v>Arkema</v>
          </cell>
          <cell r="G854" t="str">
            <v>Spephan</v>
          </cell>
          <cell r="I854" t="str">
            <v>Tuindorpweg 16</v>
          </cell>
          <cell r="K854" t="str">
            <v>Haren</v>
          </cell>
          <cell r="N854" t="str">
            <v>stephanarkema@hotmail.com</v>
          </cell>
          <cell r="Q854">
            <v>125</v>
          </cell>
          <cell r="R854" t="str">
            <v>incl BTW</v>
          </cell>
          <cell r="W854" t="str">
            <v>07740</v>
          </cell>
        </row>
        <row r="855">
          <cell r="A855" t="str">
            <v>0775</v>
          </cell>
          <cell r="I855" t="str">
            <v>Parkweg 84</v>
          </cell>
          <cell r="K855" t="str">
            <v>Groningen</v>
          </cell>
          <cell r="O855" t="str">
            <v>Bankstel reinigen</v>
          </cell>
          <cell r="R855" t="str">
            <v>incl BTW</v>
          </cell>
          <cell r="W855" t="str">
            <v>07759</v>
          </cell>
        </row>
        <row r="856">
          <cell r="A856" t="str">
            <v>0776</v>
          </cell>
          <cell r="C856" t="str">
            <v>mevr.</v>
          </cell>
          <cell r="D856" t="str">
            <v>mevrouw</v>
          </cell>
          <cell r="E856" t="str">
            <v>Ploeg</v>
          </cell>
          <cell r="F856" t="str">
            <v>van der</v>
          </cell>
          <cell r="G856" t="str">
            <v>Valerie</v>
          </cell>
          <cell r="I856" t="str">
            <v>Parkweg 68</v>
          </cell>
          <cell r="K856" t="str">
            <v>Groningen</v>
          </cell>
          <cell r="N856" t="str">
            <v>valerievdploeg@hotmail.com</v>
          </cell>
          <cell r="Q856">
            <v>30</v>
          </cell>
          <cell r="R856" t="str">
            <v>incl BTW</v>
          </cell>
          <cell r="W856" t="str">
            <v>07760</v>
          </cell>
        </row>
        <row r="857">
          <cell r="A857" t="str">
            <v>0777</v>
          </cell>
          <cell r="C857" t="str">
            <v>mevr.</v>
          </cell>
          <cell r="D857" t="str">
            <v>mevrouw</v>
          </cell>
          <cell r="E857" t="str">
            <v>Boelens</v>
          </cell>
          <cell r="G857" t="str">
            <v>Wanda</v>
          </cell>
          <cell r="I857" t="str">
            <v>Hoften 26</v>
          </cell>
          <cell r="K857" t="str">
            <v>Haren</v>
          </cell>
          <cell r="N857" t="str">
            <v>wandaboelens@gmail.com</v>
          </cell>
          <cell r="P857">
            <v>8</v>
          </cell>
          <cell r="Q857">
            <v>40</v>
          </cell>
          <cell r="R857" t="str">
            <v>incl BTW</v>
          </cell>
          <cell r="W857" t="str">
            <v>07770</v>
          </cell>
        </row>
        <row r="858">
          <cell r="A858" t="str">
            <v>0778</v>
          </cell>
          <cell r="C858" t="str">
            <v>dhr.</v>
          </cell>
          <cell r="D858" t="str">
            <v>heer</v>
          </cell>
          <cell r="E858" t="str">
            <v>Staats</v>
          </cell>
          <cell r="G858" t="str">
            <v>Gerrit</v>
          </cell>
          <cell r="I858" t="str">
            <v>Blekenweg 118</v>
          </cell>
          <cell r="K858" t="str">
            <v>Haren</v>
          </cell>
          <cell r="N858" t="str">
            <v xml:space="preserve">G.staats118@gmail.com </v>
          </cell>
          <cell r="P858">
            <v>8</v>
          </cell>
          <cell r="Q858">
            <v>25</v>
          </cell>
          <cell r="R858" t="str">
            <v>incl BTW</v>
          </cell>
          <cell r="W858" t="str">
            <v>07780</v>
          </cell>
        </row>
        <row r="859">
          <cell r="A859" t="str">
            <v>0779</v>
          </cell>
          <cell r="C859" t="str">
            <v>dhr.</v>
          </cell>
          <cell r="D859" t="str">
            <v>heer</v>
          </cell>
          <cell r="E859" t="str">
            <v>Klomp</v>
          </cell>
          <cell r="G859" t="str">
            <v>Hugo</v>
          </cell>
          <cell r="I859" t="str">
            <v>Rijksstraatweg 33</v>
          </cell>
          <cell r="K859" t="str">
            <v>Haren</v>
          </cell>
          <cell r="N859" t="str">
            <v>hugoklomp@hotmail.com</v>
          </cell>
          <cell r="Q859">
            <v>200</v>
          </cell>
          <cell r="R859" t="str">
            <v>incl BTW</v>
          </cell>
          <cell r="W859" t="str">
            <v>07790</v>
          </cell>
        </row>
        <row r="860">
          <cell r="A860" t="str">
            <v>0780</v>
          </cell>
          <cell r="C860" t="str">
            <v>dhr.</v>
          </cell>
          <cell r="D860" t="str">
            <v>heer</v>
          </cell>
          <cell r="E860" t="str">
            <v>Poel</v>
          </cell>
          <cell r="G860" t="str">
            <v>Jaap</v>
          </cell>
          <cell r="H860" t="str">
            <v>Stichting Sport en Spel  Haren</v>
          </cell>
          <cell r="N860" t="str">
            <v>sportenspelharen@gmail.com</v>
          </cell>
          <cell r="O860" t="str">
            <v>Schoonmaakkosten Koeman Playground</v>
          </cell>
          <cell r="Q860">
            <v>348</v>
          </cell>
          <cell r="R860" t="str">
            <v>incl BTW</v>
          </cell>
          <cell r="W860" t="str">
            <v>07800</v>
          </cell>
        </row>
        <row r="861">
          <cell r="A861" t="str">
            <v>0781</v>
          </cell>
          <cell r="C861" t="str">
            <v>mevr.</v>
          </cell>
          <cell r="D861" t="str">
            <v>mevrouw</v>
          </cell>
          <cell r="E861" t="str">
            <v>Georg</v>
          </cell>
          <cell r="G861" t="str">
            <v>Anita</v>
          </cell>
          <cell r="I861" t="str">
            <v>Berkenlaan 26</v>
          </cell>
          <cell r="K861" t="str">
            <v>Haren</v>
          </cell>
          <cell r="N861" t="str">
            <v xml:space="preserve">anita.georg@planet.nl </v>
          </cell>
          <cell r="P861">
            <v>6</v>
          </cell>
          <cell r="Q861">
            <v>25</v>
          </cell>
          <cell r="R861" t="str">
            <v>incl BTW</v>
          </cell>
          <cell r="W861" t="str">
            <v>07810</v>
          </cell>
        </row>
        <row r="862">
          <cell r="A862" t="str">
            <v>0782</v>
          </cell>
          <cell r="C862" t="str">
            <v>mevr.</v>
          </cell>
          <cell r="D862" t="str">
            <v>mevrouw</v>
          </cell>
          <cell r="E862" t="str">
            <v>Horneman</v>
          </cell>
          <cell r="G862" t="str">
            <v>Sigrid</v>
          </cell>
          <cell r="I862" t="str">
            <v>Berkenlaan 17</v>
          </cell>
          <cell r="K862" t="str">
            <v>Haren</v>
          </cell>
          <cell r="N862" t="str">
            <v>Sigridhorneman@ziggo.nl</v>
          </cell>
          <cell r="P862">
            <v>12</v>
          </cell>
          <cell r="Q862">
            <v>22.5</v>
          </cell>
          <cell r="R862" t="str">
            <v>incl BTW</v>
          </cell>
          <cell r="W862" t="str">
            <v>07820</v>
          </cell>
        </row>
        <row r="863">
          <cell r="A863" t="str">
            <v>0783</v>
          </cell>
          <cell r="C863" t="str">
            <v>dhr.</v>
          </cell>
          <cell r="D863" t="str">
            <v>heer</v>
          </cell>
          <cell r="E863" t="str">
            <v>Janssens</v>
          </cell>
          <cell r="G863" t="str">
            <v>Rink</v>
          </cell>
          <cell r="I863" t="str">
            <v>Tegenhoeskamp 10</v>
          </cell>
          <cell r="J863" t="str">
            <v>9751 WP</v>
          </cell>
          <cell r="K863" t="str">
            <v>Haren</v>
          </cell>
          <cell r="N863" t="str">
            <v xml:space="preserve">rinkjanssens@gmail.com </v>
          </cell>
          <cell r="O863" t="str">
            <v>Zonnepanelen 2,50 per stuk in oktober en april</v>
          </cell>
          <cell r="P863">
            <v>8</v>
          </cell>
          <cell r="Q863">
            <v>30</v>
          </cell>
          <cell r="R863" t="str">
            <v>incl BTW</v>
          </cell>
          <cell r="S863" t="str">
            <v>burenkorting 10%</v>
          </cell>
          <cell r="W863" t="str">
            <v>07830</v>
          </cell>
        </row>
        <row r="864">
          <cell r="A864" t="str">
            <v>0784</v>
          </cell>
          <cell r="C864" t="str">
            <v>mevr.</v>
          </cell>
          <cell r="D864" t="str">
            <v>mevrouw</v>
          </cell>
          <cell r="E864" t="str">
            <v>Snoep</v>
          </cell>
          <cell r="G864" t="str">
            <v>Ellis</v>
          </cell>
          <cell r="I864" t="str">
            <v>Hemsterhuislaan 22</v>
          </cell>
          <cell r="J864" t="str">
            <v>9752 ND</v>
          </cell>
          <cell r="K864" t="str">
            <v>Haren</v>
          </cell>
          <cell r="N864" t="str">
            <v>Esnoep@gmail.com</v>
          </cell>
          <cell r="P864">
            <v>6</v>
          </cell>
          <cell r="Q864">
            <v>45</v>
          </cell>
          <cell r="R864" t="str">
            <v>incl BTW</v>
          </cell>
          <cell r="W864" t="str">
            <v>07840</v>
          </cell>
        </row>
        <row r="865">
          <cell r="A865" t="str">
            <v>0785</v>
          </cell>
          <cell r="C865" t="str">
            <v>fam.</v>
          </cell>
          <cell r="D865" t="str">
            <v>familie</v>
          </cell>
          <cell r="E865" t="str">
            <v>Brouwer</v>
          </cell>
          <cell r="I865" t="str">
            <v>Rijksstraatweg 331</v>
          </cell>
          <cell r="K865" t="str">
            <v>Haren</v>
          </cell>
          <cell r="N865" t="str">
            <v>thmbrouwer@hotmail.com</v>
          </cell>
          <cell r="P865">
            <v>12</v>
          </cell>
          <cell r="Q865">
            <v>35</v>
          </cell>
          <cell r="R865" t="str">
            <v>incl BTW</v>
          </cell>
          <cell r="W865" t="str">
            <v>07850</v>
          </cell>
        </row>
        <row r="866">
          <cell r="A866" t="str">
            <v>0786</v>
          </cell>
          <cell r="C866" t="str">
            <v>fam.</v>
          </cell>
          <cell r="D866" t="str">
            <v>familie</v>
          </cell>
          <cell r="E866" t="str">
            <v>Visscher</v>
          </cell>
          <cell r="H866" t="str">
            <v>Stichting de Mikkelhorst</v>
          </cell>
          <cell r="I866" t="str">
            <v>Klaverlaan 37</v>
          </cell>
          <cell r="J866" t="str">
            <v>9753 BZ</v>
          </cell>
          <cell r="K866" t="str">
            <v>Haren</v>
          </cell>
          <cell r="N866" t="str">
            <v>m.visscher@mikkelhorst.nl</v>
          </cell>
          <cell r="O866" t="str">
            <v>Glasbewassing binnenzijde</v>
          </cell>
          <cell r="Q866">
            <v>35</v>
          </cell>
          <cell r="R866" t="str">
            <v>incl BTW</v>
          </cell>
          <cell r="W866" t="str">
            <v>07869</v>
          </cell>
        </row>
        <row r="867">
          <cell r="A867" t="str">
            <v>0787</v>
          </cell>
          <cell r="C867" t="str">
            <v>mevr.</v>
          </cell>
          <cell r="D867" t="str">
            <v>mevrouw</v>
          </cell>
          <cell r="E867" t="str">
            <v>Vredevoogd</v>
          </cell>
          <cell r="G867" t="str">
            <v>Tjeerske</v>
          </cell>
          <cell r="I867" t="str">
            <v>Berkenlaan 24</v>
          </cell>
          <cell r="K867" t="str">
            <v>Haren</v>
          </cell>
          <cell r="N867" t="str">
            <v>t.vredevoogd@telfort.nl</v>
          </cell>
          <cell r="P867">
            <v>6</v>
          </cell>
          <cell r="Q867">
            <v>20</v>
          </cell>
          <cell r="R867" t="str">
            <v>incl BTW</v>
          </cell>
          <cell r="W867" t="str">
            <v>07870</v>
          </cell>
        </row>
        <row r="868">
          <cell r="A868" t="str">
            <v>0788</v>
          </cell>
          <cell r="C868" t="str">
            <v>mevr.</v>
          </cell>
          <cell r="D868" t="str">
            <v>mevrouw</v>
          </cell>
          <cell r="G868" t="str">
            <v>Sandra</v>
          </cell>
          <cell r="I868" t="str">
            <v>Hugo de Vriesweg 18</v>
          </cell>
          <cell r="K868" t="str">
            <v>Haren</v>
          </cell>
          <cell r="N868" t="str">
            <v>sandrakerckhoffs86@hotmail.com</v>
          </cell>
          <cell r="P868">
            <v>12</v>
          </cell>
          <cell r="Q868">
            <v>22.5</v>
          </cell>
          <cell r="R868" t="str">
            <v>incl BTW</v>
          </cell>
          <cell r="S868" t="str">
            <v>burenkorting toegepast</v>
          </cell>
          <cell r="W868" t="str">
            <v>07880</v>
          </cell>
        </row>
        <row r="869">
          <cell r="A869" t="str">
            <v>0789</v>
          </cell>
          <cell r="C869" t="str">
            <v>mevr.</v>
          </cell>
          <cell r="D869" t="str">
            <v>mevrouw</v>
          </cell>
          <cell r="E869" t="str">
            <v>Versol</v>
          </cell>
          <cell r="G869" t="str">
            <v>Karen</v>
          </cell>
          <cell r="H869" t="str">
            <v>De Paalkoepel</v>
          </cell>
          <cell r="I869" t="str">
            <v>Meerweg 225</v>
          </cell>
          <cell r="J869" t="str">
            <v>9752 XD</v>
          </cell>
          <cell r="K869" t="str">
            <v>Haren</v>
          </cell>
          <cell r="N869" t="str">
            <v>info@depaalkoepel.nl</v>
          </cell>
          <cell r="O869" t="str">
            <v>Glasbewassing + kozijnen en houtwerk reinigen</v>
          </cell>
          <cell r="Q869">
            <v>450</v>
          </cell>
          <cell r="R869" t="str">
            <v>excl BTW</v>
          </cell>
          <cell r="W869" t="str">
            <v>07890</v>
          </cell>
        </row>
        <row r="870">
          <cell r="A870" t="str">
            <v>0790</v>
          </cell>
          <cell r="C870" t="str">
            <v>dhr.</v>
          </cell>
          <cell r="D870" t="str">
            <v>heer</v>
          </cell>
          <cell r="E870" t="str">
            <v>Spek</v>
          </cell>
          <cell r="F870" t="str">
            <v>van der</v>
          </cell>
          <cell r="G870" t="str">
            <v xml:space="preserve">L </v>
          </cell>
          <cell r="I870" t="str">
            <v>Emmalaan 60</v>
          </cell>
          <cell r="J870" t="str">
            <v>9752 MA</v>
          </cell>
          <cell r="K870" t="str">
            <v>Haren</v>
          </cell>
          <cell r="N870" t="str">
            <v>penningmeester@gergemgroningen.nl</v>
          </cell>
          <cell r="O870" t="str">
            <v>Reinigen dakgoten</v>
          </cell>
          <cell r="Q870">
            <v>40</v>
          </cell>
          <cell r="R870" t="str">
            <v>incl BTW</v>
          </cell>
          <cell r="W870" t="str">
            <v>07900</v>
          </cell>
        </row>
        <row r="871">
          <cell r="A871" t="str">
            <v>0791</v>
          </cell>
          <cell r="C871" t="str">
            <v>mevr.</v>
          </cell>
          <cell r="D871" t="str">
            <v>mevrouw</v>
          </cell>
          <cell r="E871" t="str">
            <v>Noord</v>
          </cell>
          <cell r="G871" t="str">
            <v>Judith</v>
          </cell>
          <cell r="I871" t="str">
            <v xml:space="preserve">P.Wieringaweg </v>
          </cell>
          <cell r="K871" t="str">
            <v>Haren</v>
          </cell>
          <cell r="N871" t="str">
            <v>judithnoord@gmail.com</v>
          </cell>
          <cell r="Q871">
            <v>25</v>
          </cell>
          <cell r="R871" t="str">
            <v>incl BTW</v>
          </cell>
          <cell r="W871" t="str">
            <v>07910</v>
          </cell>
        </row>
        <row r="872">
          <cell r="A872" t="str">
            <v>0792</v>
          </cell>
          <cell r="E872" t="str">
            <v>Leest</v>
          </cell>
          <cell r="F872" t="str">
            <v>v.d</v>
          </cell>
          <cell r="I872" t="str">
            <v>Laagveld 8</v>
          </cell>
          <cell r="K872" t="str">
            <v>Haren</v>
          </cell>
          <cell r="N872" t="str">
            <v>rgmd.vanderleest@home.nl</v>
          </cell>
          <cell r="P872">
            <v>12</v>
          </cell>
          <cell r="Q872">
            <v>25</v>
          </cell>
          <cell r="R872" t="str">
            <v>incl BTW</v>
          </cell>
          <cell r="W872" t="str">
            <v>07920</v>
          </cell>
        </row>
        <row r="873">
          <cell r="A873" t="str">
            <v>0793</v>
          </cell>
          <cell r="C873" t="str">
            <v>mevr.</v>
          </cell>
          <cell r="D873" t="str">
            <v>mevrouw</v>
          </cell>
          <cell r="E873" t="str">
            <v>Aarsman</v>
          </cell>
          <cell r="G873" t="str">
            <v>Janine</v>
          </cell>
          <cell r="I873" t="str">
            <v>Parallelweg 45</v>
          </cell>
          <cell r="K873" t="str">
            <v>Glimmen</v>
          </cell>
          <cell r="N873" t="str">
            <v>famaarsman@gmail.com</v>
          </cell>
          <cell r="O873" t="str">
            <v>Glasbewassing buitenzijde</v>
          </cell>
          <cell r="P873">
            <v>12</v>
          </cell>
          <cell r="Q873">
            <v>30</v>
          </cell>
          <cell r="R873" t="str">
            <v>incl BTW</v>
          </cell>
          <cell r="W873" t="str">
            <v>07930</v>
          </cell>
        </row>
        <row r="874">
          <cell r="A874" t="str">
            <v>0794</v>
          </cell>
          <cell r="E874" t="str">
            <v>Buitenwerf</v>
          </cell>
          <cell r="G874" t="str">
            <v>A</v>
          </cell>
          <cell r="I874" t="str">
            <v>Schatstuk 10</v>
          </cell>
          <cell r="K874" t="str">
            <v>Haren</v>
          </cell>
          <cell r="N874" t="str">
            <v>Abuitenwerf@gmail.com</v>
          </cell>
          <cell r="P874">
            <v>8</v>
          </cell>
          <cell r="Q874">
            <v>27.5</v>
          </cell>
          <cell r="R874" t="str">
            <v>incl BTW</v>
          </cell>
          <cell r="W874" t="str">
            <v>07940</v>
          </cell>
        </row>
        <row r="875">
          <cell r="A875" t="str">
            <v>0795</v>
          </cell>
          <cell r="C875" t="str">
            <v>dhr.</v>
          </cell>
          <cell r="D875" t="str">
            <v>heer</v>
          </cell>
          <cell r="E875" t="str">
            <v>Ouwehand</v>
          </cell>
          <cell r="G875" t="str">
            <v>Hans-Erik</v>
          </cell>
          <cell r="I875" t="str">
            <v>Venninge 49</v>
          </cell>
          <cell r="K875" t="str">
            <v>Zuidlaren</v>
          </cell>
          <cell r="N875" t="str">
            <v>hans@safeto.nl</v>
          </cell>
          <cell r="P875">
            <v>12</v>
          </cell>
          <cell r="Q875">
            <v>25</v>
          </cell>
          <cell r="R875" t="str">
            <v>incl BTW</v>
          </cell>
          <cell r="W875" t="str">
            <v>07950</v>
          </cell>
        </row>
        <row r="876">
          <cell r="A876" t="str">
            <v>0796</v>
          </cell>
          <cell r="C876" t="str">
            <v>mevr.</v>
          </cell>
          <cell r="D876" t="str">
            <v>mevrouw</v>
          </cell>
          <cell r="E876" t="str">
            <v>Bakker</v>
          </cell>
          <cell r="G876" t="str">
            <v>Karin</v>
          </cell>
          <cell r="I876" t="str">
            <v>Berkenlaan 16</v>
          </cell>
          <cell r="K876" t="str">
            <v>Haren</v>
          </cell>
          <cell r="N876" t="str">
            <v>karin@justron.nl</v>
          </cell>
          <cell r="P876">
            <v>6</v>
          </cell>
          <cell r="Q876">
            <v>25</v>
          </cell>
          <cell r="R876" t="str">
            <v>incl BTW</v>
          </cell>
          <cell r="W876" t="str">
            <v>07960</v>
          </cell>
        </row>
        <row r="877">
          <cell r="A877" t="str">
            <v>0797</v>
          </cell>
          <cell r="C877" t="str">
            <v>dhr.</v>
          </cell>
          <cell r="D877" t="str">
            <v>heer</v>
          </cell>
          <cell r="E877" t="str">
            <v>Prüst</v>
          </cell>
          <cell r="G877" t="str">
            <v>Frank</v>
          </cell>
          <cell r="I877" t="str">
            <v>Middelhorsterweg 84</v>
          </cell>
          <cell r="K877" t="str">
            <v>Haren</v>
          </cell>
          <cell r="N877" t="str">
            <v>frankprust@hotmail.com</v>
          </cell>
          <cell r="Q877">
            <v>30</v>
          </cell>
          <cell r="R877" t="str">
            <v>incl BTW</v>
          </cell>
          <cell r="W877" t="str">
            <v>07970</v>
          </cell>
        </row>
        <row r="878">
          <cell r="A878" t="str">
            <v>0798</v>
          </cell>
          <cell r="C878" t="str">
            <v>dhr.</v>
          </cell>
          <cell r="D878" t="str">
            <v>heer</v>
          </cell>
          <cell r="E878" t="str">
            <v>Spronsen</v>
          </cell>
          <cell r="F878" t="str">
            <v>van</v>
          </cell>
          <cell r="G878" t="str">
            <v>Rick</v>
          </cell>
          <cell r="I878" t="str">
            <v>Jorissenweg 42</v>
          </cell>
          <cell r="J878" t="str">
            <v>9751 VT</v>
          </cell>
          <cell r="K878" t="str">
            <v>Haren</v>
          </cell>
          <cell r="N878" t="str">
            <v>RV.Spronsen@hotmail.com</v>
          </cell>
          <cell r="Q878">
            <v>50</v>
          </cell>
          <cell r="R878" t="str">
            <v>incl BTW</v>
          </cell>
          <cell r="W878" t="str">
            <v>07989</v>
          </cell>
        </row>
        <row r="879">
          <cell r="A879" t="str">
            <v>0799</v>
          </cell>
          <cell r="C879" t="str">
            <v>mevr.</v>
          </cell>
          <cell r="D879" t="str">
            <v>mevrouw</v>
          </cell>
          <cell r="E879" t="str">
            <v>Groenewoud</v>
          </cell>
          <cell r="G879" t="str">
            <v>Anita</v>
          </cell>
          <cell r="I879" t="str">
            <v>Tegenhoeskamp 2</v>
          </cell>
          <cell r="J879" t="str">
            <v>9751 WP</v>
          </cell>
          <cell r="K879" t="str">
            <v>Haren</v>
          </cell>
          <cell r="N879" t="str">
            <v>anita_hoving@hotmail.com</v>
          </cell>
          <cell r="P879">
            <v>8</v>
          </cell>
          <cell r="Q879">
            <v>30</v>
          </cell>
          <cell r="R879" t="str">
            <v>incl BTW</v>
          </cell>
          <cell r="S879" t="str">
            <v>burenkorting 10%</v>
          </cell>
          <cell r="W879" t="str">
            <v>07990</v>
          </cell>
        </row>
        <row r="880">
          <cell r="A880" t="str">
            <v>0800</v>
          </cell>
          <cell r="E880" t="str">
            <v>Brebenel</v>
          </cell>
          <cell r="G880" t="str">
            <v>Ioan</v>
          </cell>
          <cell r="I880" t="str">
            <v>Sterremuurweg 12,14</v>
          </cell>
          <cell r="K880" t="str">
            <v>Haren</v>
          </cell>
          <cell r="N880" t="str">
            <v>ioan.brebenel.msc@gmail.com</v>
          </cell>
          <cell r="Q880">
            <v>40</v>
          </cell>
          <cell r="R880" t="str">
            <v>incl BTW</v>
          </cell>
          <cell r="W880" t="str">
            <v>08000</v>
          </cell>
        </row>
        <row r="881">
          <cell r="A881" t="str">
            <v>0801</v>
          </cell>
          <cell r="C881" t="str">
            <v>mevr.</v>
          </cell>
          <cell r="D881" t="str">
            <v>mevrouw</v>
          </cell>
          <cell r="E881" t="str">
            <v>ossinga</v>
          </cell>
          <cell r="G881" t="str">
            <v>Chantal</v>
          </cell>
          <cell r="I881" t="str">
            <v>Beethovenlaan</v>
          </cell>
          <cell r="K881" t="str">
            <v>Groningen</v>
          </cell>
          <cell r="O881" t="str">
            <v>bankstel reinigen</v>
          </cell>
          <cell r="Q881">
            <v>50</v>
          </cell>
          <cell r="R881" t="str">
            <v>incl BTW</v>
          </cell>
          <cell r="W881" t="str">
            <v>08019</v>
          </cell>
        </row>
        <row r="882">
          <cell r="A882" t="str">
            <v>0802</v>
          </cell>
          <cell r="C882" t="str">
            <v>mevr.</v>
          </cell>
          <cell r="D882" t="str">
            <v>mevrouw</v>
          </cell>
          <cell r="E882" t="str">
            <v>Cate</v>
          </cell>
          <cell r="F882" t="str">
            <v>ten</v>
          </cell>
          <cell r="G882" t="str">
            <v>Tineke</v>
          </cell>
          <cell r="I882" t="str">
            <v>Jonkerpad 16</v>
          </cell>
          <cell r="K882" t="str">
            <v>Haren</v>
          </cell>
          <cell r="N882" t="str">
            <v>Trtencate@gmail.com</v>
          </cell>
          <cell r="P882">
            <v>8</v>
          </cell>
          <cell r="Q882">
            <v>25</v>
          </cell>
          <cell r="R882" t="str">
            <v>incl BTW</v>
          </cell>
          <cell r="W882" t="str">
            <v>08020</v>
          </cell>
        </row>
        <row r="883">
          <cell r="A883" t="str">
            <v>0803</v>
          </cell>
          <cell r="C883" t="str">
            <v>mevr.</v>
          </cell>
          <cell r="D883" t="str">
            <v>mevrouw</v>
          </cell>
          <cell r="E883" t="str">
            <v>Kasper</v>
          </cell>
          <cell r="G883" t="str">
            <v>Monique</v>
          </cell>
          <cell r="I883" t="str">
            <v>Mellensteeg 61</v>
          </cell>
          <cell r="K883" t="str">
            <v>Haren</v>
          </cell>
          <cell r="N883" t="str">
            <v>moniquevrieling@msn.com</v>
          </cell>
          <cell r="P883">
            <v>8</v>
          </cell>
          <cell r="Q883">
            <v>25</v>
          </cell>
          <cell r="R883" t="str">
            <v>incl BTW</v>
          </cell>
          <cell r="W883" t="str">
            <v>08030</v>
          </cell>
        </row>
        <row r="884">
          <cell r="A884" t="str">
            <v>0804</v>
          </cell>
          <cell r="C884" t="str">
            <v>mevr.</v>
          </cell>
          <cell r="D884" t="str">
            <v>mevrouw</v>
          </cell>
          <cell r="G884" t="str">
            <v>Maaike</v>
          </cell>
          <cell r="I884" t="str">
            <v>Jufferpad 3</v>
          </cell>
          <cell r="K884" t="str">
            <v>Haren</v>
          </cell>
          <cell r="N884" t="str">
            <v>m.jansen.19@gmail.com</v>
          </cell>
          <cell r="Q884">
            <v>200</v>
          </cell>
          <cell r="R884" t="str">
            <v>incl BTW</v>
          </cell>
          <cell r="W884" t="str">
            <v>08040</v>
          </cell>
        </row>
        <row r="885">
          <cell r="A885" t="str">
            <v>0805</v>
          </cell>
          <cell r="E885" t="str">
            <v>Kamperman</v>
          </cell>
          <cell r="G885" t="str">
            <v>H</v>
          </cell>
          <cell r="I885" t="str">
            <v>Hovenpad 15</v>
          </cell>
          <cell r="J885" t="str">
            <v>9479 PV</v>
          </cell>
          <cell r="K885" t="str">
            <v>Noordlaren</v>
          </cell>
          <cell r="Q885">
            <v>100</v>
          </cell>
          <cell r="R885" t="str">
            <v>incl BTW</v>
          </cell>
          <cell r="W885" t="str">
            <v>08050</v>
          </cell>
        </row>
        <row r="886">
          <cell r="A886" t="str">
            <v>0806</v>
          </cell>
          <cell r="C886" t="str">
            <v>dhr.</v>
          </cell>
          <cell r="D886" t="str">
            <v>heer</v>
          </cell>
          <cell r="E886" t="str">
            <v>Jong</v>
          </cell>
          <cell r="F886" t="str">
            <v xml:space="preserve">de </v>
          </cell>
          <cell r="G886" t="str">
            <v>Jan</v>
          </cell>
          <cell r="I886" t="str">
            <v>Spoorstraat - Noord 3</v>
          </cell>
          <cell r="J886" t="str">
            <v>9601 AX</v>
          </cell>
          <cell r="K886" t="str">
            <v>Hoogezand</v>
          </cell>
          <cell r="N886" t="str">
            <v>info@dejongvo.nl</v>
          </cell>
          <cell r="Q886">
            <v>300</v>
          </cell>
          <cell r="R886" t="str">
            <v>incl BTW</v>
          </cell>
          <cell r="W886" t="str">
            <v>08060</v>
          </cell>
        </row>
        <row r="887">
          <cell r="A887" t="str">
            <v>0807</v>
          </cell>
          <cell r="C887" t="str">
            <v>mevr.</v>
          </cell>
          <cell r="D887" t="str">
            <v>mevrouw</v>
          </cell>
          <cell r="E887" t="str">
            <v>Pera</v>
          </cell>
          <cell r="G887" t="str">
            <v>M</v>
          </cell>
          <cell r="I887" t="str">
            <v>Nieuwlandsweg 75</v>
          </cell>
          <cell r="K887" t="str">
            <v>Haren</v>
          </cell>
          <cell r="N887" t="str">
            <v>mpera@ziggo.nl</v>
          </cell>
          <cell r="P887">
            <v>8</v>
          </cell>
          <cell r="Q887">
            <v>20</v>
          </cell>
          <cell r="R887" t="str">
            <v>incl BTW</v>
          </cell>
          <cell r="W887" t="str">
            <v>08070</v>
          </cell>
        </row>
        <row r="888">
          <cell r="A888" t="str">
            <v>0808</v>
          </cell>
          <cell r="C888" t="str">
            <v>dhr.</v>
          </cell>
          <cell r="D888" t="str">
            <v>heer</v>
          </cell>
          <cell r="E888" t="str">
            <v>Zweers</v>
          </cell>
          <cell r="G888" t="str">
            <v>Manfred</v>
          </cell>
          <cell r="I888" t="str">
            <v>Sparkampen 3</v>
          </cell>
          <cell r="K888" t="str">
            <v>Haren</v>
          </cell>
          <cell r="N888" t="str">
            <v>manfredzweers@hotmail.com</v>
          </cell>
          <cell r="Q888">
            <v>185</v>
          </cell>
          <cell r="R888" t="str">
            <v>incl BTW</v>
          </cell>
          <cell r="W888" t="str">
            <v>08080</v>
          </cell>
        </row>
        <row r="889">
          <cell r="A889" t="str">
            <v>0809</v>
          </cell>
          <cell r="C889" t="str">
            <v>dhr.</v>
          </cell>
          <cell r="D889" t="str">
            <v>heer</v>
          </cell>
          <cell r="E889" t="str">
            <v>Tervoort</v>
          </cell>
          <cell r="G889" t="str">
            <v>Robin</v>
          </cell>
          <cell r="I889" t="str">
            <v>Onnerweg 21</v>
          </cell>
          <cell r="J889" t="str">
            <v>9751 VA</v>
          </cell>
          <cell r="K889" t="str">
            <v>Haren</v>
          </cell>
          <cell r="N889" t="str">
            <v>robin@inspiront.nl</v>
          </cell>
          <cell r="Q889">
            <v>100</v>
          </cell>
          <cell r="R889" t="str">
            <v>incl BTW</v>
          </cell>
          <cell r="W889" t="str">
            <v>08090</v>
          </cell>
        </row>
        <row r="890">
          <cell r="A890" t="str">
            <v>0810</v>
          </cell>
          <cell r="C890" t="str">
            <v>fam.</v>
          </cell>
          <cell r="D890" t="str">
            <v>familie</v>
          </cell>
          <cell r="E890" t="str">
            <v>Huet</v>
          </cell>
          <cell r="I890" t="str">
            <v>Esstukken 12</v>
          </cell>
          <cell r="K890" t="str">
            <v>Haren</v>
          </cell>
          <cell r="N890" t="str">
            <v>jghuet52@hotmail.com</v>
          </cell>
          <cell r="O890" t="str">
            <v>Reinigen houtwerk</v>
          </cell>
          <cell r="Q890">
            <v>200</v>
          </cell>
          <cell r="R890" t="str">
            <v>excl BTW</v>
          </cell>
          <cell r="W890" t="str">
            <v>08101</v>
          </cell>
        </row>
        <row r="891">
          <cell r="A891" t="str">
            <v>0810</v>
          </cell>
          <cell r="C891" t="str">
            <v>fam.</v>
          </cell>
          <cell r="D891" t="str">
            <v>familie</v>
          </cell>
          <cell r="E891" t="str">
            <v>Huet</v>
          </cell>
          <cell r="I891" t="str">
            <v>Esstukken 12</v>
          </cell>
          <cell r="K891" t="str">
            <v>Haren</v>
          </cell>
          <cell r="N891" t="str">
            <v>jghuet52@hotmail.com</v>
          </cell>
          <cell r="O891" t="str">
            <v>Reinigen 3 dakkapellen</v>
          </cell>
          <cell r="Q891">
            <v>150</v>
          </cell>
          <cell r="R891" t="str">
            <v>incl BTW</v>
          </cell>
          <cell r="W891" t="str">
            <v>08100</v>
          </cell>
        </row>
        <row r="892">
          <cell r="A892" t="str">
            <v>0811</v>
          </cell>
          <cell r="C892" t="str">
            <v>mevr.</v>
          </cell>
          <cell r="D892" t="str">
            <v>mevrouw</v>
          </cell>
          <cell r="E892" t="str">
            <v>Valkema</v>
          </cell>
          <cell r="G892" t="str">
            <v>Anja</v>
          </cell>
          <cell r="I892" t="str">
            <v>Oldenborg 10</v>
          </cell>
          <cell r="K892" t="str">
            <v>Haren</v>
          </cell>
          <cell r="N892" t="str">
            <v>anjavlaar@planet.nl</v>
          </cell>
          <cell r="P892">
            <v>8</v>
          </cell>
          <cell r="Q892">
            <v>25</v>
          </cell>
          <cell r="R892" t="str">
            <v>incl BTW</v>
          </cell>
          <cell r="W892" t="str">
            <v>08110</v>
          </cell>
        </row>
        <row r="893">
          <cell r="A893" t="str">
            <v>0812</v>
          </cell>
          <cell r="C893" t="str">
            <v>dhr.</v>
          </cell>
          <cell r="D893" t="str">
            <v>heer</v>
          </cell>
          <cell r="E893" t="str">
            <v>Bootsman</v>
          </cell>
          <cell r="G893" t="str">
            <v>Meindert</v>
          </cell>
          <cell r="I893" t="str">
            <v>Otto Cluivinglaan 15</v>
          </cell>
          <cell r="K893" t="str">
            <v>Eelderwolde</v>
          </cell>
          <cell r="N893" t="str">
            <v>karin@subcoservice.nl</v>
          </cell>
          <cell r="R893" t="str">
            <v>incl BTW</v>
          </cell>
          <cell r="W893" t="str">
            <v>08120</v>
          </cell>
        </row>
        <row r="894">
          <cell r="A894" t="str">
            <v>0813</v>
          </cell>
          <cell r="C894" t="str">
            <v>mevr.</v>
          </cell>
          <cell r="D894" t="str">
            <v>mevrouw</v>
          </cell>
          <cell r="E894" t="str">
            <v>Klein</v>
          </cell>
          <cell r="F894" t="str">
            <v>de</v>
          </cell>
          <cell r="G894" t="str">
            <v>Zonja</v>
          </cell>
          <cell r="I894" t="str">
            <v>Jonkerpad 2</v>
          </cell>
          <cell r="K894" t="str">
            <v>Haren</v>
          </cell>
          <cell r="N894" t="str">
            <v>zonja78@live.nl</v>
          </cell>
          <cell r="P894">
            <v>8</v>
          </cell>
          <cell r="Q894">
            <v>25</v>
          </cell>
          <cell r="R894" t="str">
            <v>incl BTW</v>
          </cell>
          <cell r="W894" t="str">
            <v>08130</v>
          </cell>
        </row>
        <row r="895">
          <cell r="A895" t="str">
            <v>0814</v>
          </cell>
          <cell r="C895" t="str">
            <v>dhr.</v>
          </cell>
          <cell r="D895" t="str">
            <v>heer</v>
          </cell>
          <cell r="E895" t="str">
            <v>Jonkers</v>
          </cell>
          <cell r="G895" t="str">
            <v>Martin</v>
          </cell>
          <cell r="I895" t="str">
            <v>Boterbloem 9</v>
          </cell>
          <cell r="J895" t="str">
            <v>9761 LS</v>
          </cell>
          <cell r="K895" t="str">
            <v>Eelde</v>
          </cell>
          <cell r="N895" t="str">
            <v>info@jonkerbouwadvies.nl</v>
          </cell>
          <cell r="Q895">
            <v>750</v>
          </cell>
          <cell r="R895" t="str">
            <v>incl BTW</v>
          </cell>
          <cell r="W895" t="str">
            <v>08140</v>
          </cell>
        </row>
        <row r="896">
          <cell r="A896" t="str">
            <v>0815</v>
          </cell>
          <cell r="C896" t="str">
            <v>dhr.</v>
          </cell>
          <cell r="D896" t="str">
            <v>heer</v>
          </cell>
          <cell r="E896" t="str">
            <v>Zeegers</v>
          </cell>
          <cell r="G896" t="str">
            <v>Martien</v>
          </cell>
          <cell r="I896" t="str">
            <v>Hogehereweg 19</v>
          </cell>
          <cell r="K896" t="str">
            <v>Glimmen</v>
          </cell>
          <cell r="N896" t="str">
            <v>martienzeegers@gmail.com</v>
          </cell>
          <cell r="P896">
            <v>12</v>
          </cell>
          <cell r="Q896">
            <v>50</v>
          </cell>
          <cell r="R896" t="str">
            <v>incl BTW</v>
          </cell>
          <cell r="W896" t="str">
            <v>08150</v>
          </cell>
        </row>
        <row r="897">
          <cell r="A897" t="str">
            <v>0816</v>
          </cell>
          <cell r="C897" t="str">
            <v>mevr.</v>
          </cell>
          <cell r="D897" t="str">
            <v>mevrouw</v>
          </cell>
          <cell r="E897" t="str">
            <v>Bresters</v>
          </cell>
          <cell r="G897" t="str">
            <v>Arlette</v>
          </cell>
          <cell r="I897" t="str">
            <v>Oldenborg 12</v>
          </cell>
          <cell r="K897" t="str">
            <v>Haren</v>
          </cell>
          <cell r="N897" t="str">
            <v>arlettemail@runbox.com</v>
          </cell>
          <cell r="P897">
            <v>8</v>
          </cell>
          <cell r="Q897">
            <v>27.5</v>
          </cell>
          <cell r="R897" t="str">
            <v>incl BTW</v>
          </cell>
          <cell r="W897" t="str">
            <v>08160</v>
          </cell>
        </row>
        <row r="898">
          <cell r="A898" t="str">
            <v>0817</v>
          </cell>
          <cell r="C898" t="str">
            <v>dhr.</v>
          </cell>
          <cell r="D898" t="str">
            <v>heer</v>
          </cell>
          <cell r="E898" t="str">
            <v>Hensen</v>
          </cell>
          <cell r="G898" t="str">
            <v>Koos</v>
          </cell>
          <cell r="I898" t="str">
            <v>Gorecht-Oost 232</v>
          </cell>
          <cell r="J898" t="str">
            <v>9603 AC</v>
          </cell>
          <cell r="K898" t="str">
            <v>Hoogezand</v>
          </cell>
          <cell r="N898" t="str">
            <v>fm-169@hema.nl</v>
          </cell>
          <cell r="O898" t="str">
            <v>Buitenzijde frequentie 3wk. Binnenzijde 6wk</v>
          </cell>
          <cell r="P898">
            <v>3</v>
          </cell>
          <cell r="Q898">
            <v>340</v>
          </cell>
          <cell r="R898" t="str">
            <v>excl BTW</v>
          </cell>
          <cell r="W898" t="str">
            <v>08170</v>
          </cell>
        </row>
        <row r="899">
          <cell r="A899" t="str">
            <v>0817</v>
          </cell>
          <cell r="C899" t="str">
            <v>dhr.</v>
          </cell>
          <cell r="D899" t="str">
            <v>heer</v>
          </cell>
          <cell r="E899" t="str">
            <v>Hensen</v>
          </cell>
          <cell r="G899" t="str">
            <v>Koos</v>
          </cell>
          <cell r="I899" t="str">
            <v>Gorecht-Oost 232</v>
          </cell>
          <cell r="J899" t="str">
            <v>9603 AC</v>
          </cell>
          <cell r="K899" t="str">
            <v>Hoogezand</v>
          </cell>
          <cell r="N899" t="str">
            <v>kohen@home.nl</v>
          </cell>
          <cell r="O899" t="str">
            <v>Buitenzijde frequentie 3wk. Binnenzijde 6wk</v>
          </cell>
          <cell r="P899">
            <v>3</v>
          </cell>
          <cell r="Q899">
            <v>340</v>
          </cell>
          <cell r="R899" t="str">
            <v>excl BTW</v>
          </cell>
          <cell r="W899" t="str">
            <v>08170</v>
          </cell>
        </row>
        <row r="900">
          <cell r="A900" t="str">
            <v>0818</v>
          </cell>
          <cell r="C900" t="str">
            <v>mevr.</v>
          </cell>
          <cell r="D900" t="str">
            <v>mevrouw</v>
          </cell>
          <cell r="E900" t="str">
            <v>Falkman</v>
          </cell>
          <cell r="G900" t="str">
            <v>Famke</v>
          </cell>
          <cell r="I900" t="str">
            <v>Nieuwlandsweg 32</v>
          </cell>
          <cell r="K900" t="str">
            <v>Haren</v>
          </cell>
          <cell r="N900" t="str">
            <v>famkeit15@hotmail.com</v>
          </cell>
          <cell r="O900" t="str">
            <v>Reinigen bankstel</v>
          </cell>
          <cell r="Q900">
            <v>50</v>
          </cell>
          <cell r="R900" t="str">
            <v>excl BTW</v>
          </cell>
          <cell r="W900" t="str">
            <v>08189</v>
          </cell>
        </row>
        <row r="901">
          <cell r="A901" t="str">
            <v>0818</v>
          </cell>
          <cell r="C901" t="str">
            <v>mevr.</v>
          </cell>
          <cell r="D901" t="str">
            <v>mevrouw</v>
          </cell>
          <cell r="E901" t="str">
            <v>Falkman</v>
          </cell>
          <cell r="G901" t="str">
            <v>Famke</v>
          </cell>
          <cell r="I901" t="str">
            <v>Nieuwlandsweg 32</v>
          </cell>
          <cell r="K901" t="str">
            <v>Haren</v>
          </cell>
          <cell r="N901" t="str">
            <v>famkeit15@hotmail.com</v>
          </cell>
          <cell r="Q901">
            <v>30</v>
          </cell>
          <cell r="R901" t="str">
            <v>incl BTW</v>
          </cell>
          <cell r="W901" t="str">
            <v>08180</v>
          </cell>
        </row>
        <row r="902">
          <cell r="A902" t="str">
            <v>0819</v>
          </cell>
          <cell r="C902" t="str">
            <v>dhr.</v>
          </cell>
          <cell r="D902" t="str">
            <v>heer</v>
          </cell>
          <cell r="E902" t="str">
            <v>Abbas</v>
          </cell>
          <cell r="G902" t="str">
            <v>Johannes</v>
          </cell>
          <cell r="I902" t="str">
            <v>Rijksstraatweg 98e</v>
          </cell>
          <cell r="K902" t="str">
            <v>Haren</v>
          </cell>
          <cell r="N902" t="str">
            <v>johannes.abbas@hotmail.com</v>
          </cell>
          <cell r="Q902">
            <v>100</v>
          </cell>
          <cell r="R902" t="str">
            <v>excl BTW</v>
          </cell>
          <cell r="W902" t="str">
            <v>08190</v>
          </cell>
        </row>
        <row r="903">
          <cell r="A903" t="str">
            <v>0820</v>
          </cell>
          <cell r="C903" t="str">
            <v>mevr.</v>
          </cell>
          <cell r="D903" t="str">
            <v>mevrouw</v>
          </cell>
          <cell r="E903" t="str">
            <v>Weert</v>
          </cell>
          <cell r="G903" t="str">
            <v>Aaja</v>
          </cell>
          <cell r="I903" t="str">
            <v>Rijksstraatweg 213</v>
          </cell>
          <cell r="K903" t="str">
            <v>Haren</v>
          </cell>
          <cell r="N903" t="str">
            <v>A.j.Weert@planet.nl</v>
          </cell>
          <cell r="R903" t="str">
            <v>incl BTW</v>
          </cell>
          <cell r="W903" t="str">
            <v>08200</v>
          </cell>
        </row>
        <row r="904">
          <cell r="A904" t="str">
            <v>0821</v>
          </cell>
          <cell r="C904" t="str">
            <v>dhr.</v>
          </cell>
          <cell r="D904" t="str">
            <v>heer</v>
          </cell>
          <cell r="E904" t="str">
            <v>Bergh</v>
          </cell>
          <cell r="F904" t="str">
            <v>van den</v>
          </cell>
          <cell r="H904" t="str">
            <v>VvE Rijksstraatweg</v>
          </cell>
          <cell r="I904" t="str">
            <v>Rijksstraatweg 136/138</v>
          </cell>
          <cell r="K904" t="str">
            <v>Haren</v>
          </cell>
          <cell r="N904" t="str">
            <v>info@henkbuma.nl</v>
          </cell>
          <cell r="P904">
            <v>9</v>
          </cell>
          <cell r="Q904">
            <v>115</v>
          </cell>
          <cell r="R904" t="str">
            <v>excl BTW</v>
          </cell>
          <cell r="W904" t="str">
            <v>08210</v>
          </cell>
        </row>
        <row r="905">
          <cell r="A905" t="str">
            <v>0822</v>
          </cell>
          <cell r="C905" t="str">
            <v>dhr.</v>
          </cell>
          <cell r="D905" t="str">
            <v>heer</v>
          </cell>
          <cell r="E905" t="str">
            <v>Casander</v>
          </cell>
          <cell r="G905" t="str">
            <v>Paul</v>
          </cell>
          <cell r="I905" t="str">
            <v>Leeuweriklaan 17A</v>
          </cell>
          <cell r="J905" t="str">
            <v xml:space="preserve">7905 CA </v>
          </cell>
          <cell r="K905" t="str">
            <v>Hoogeveen</v>
          </cell>
          <cell r="N905" t="str">
            <v>paul@casander.nl</v>
          </cell>
          <cell r="O905" t="str">
            <v>Schuitendiep 3-5 in Groningen</v>
          </cell>
          <cell r="P905">
            <v>4</v>
          </cell>
          <cell r="Q905">
            <v>65</v>
          </cell>
          <cell r="R905" t="str">
            <v>excl BTW</v>
          </cell>
          <cell r="W905" t="str">
            <v>08220</v>
          </cell>
        </row>
        <row r="906">
          <cell r="A906" t="str">
            <v>0823</v>
          </cell>
          <cell r="C906" t="str">
            <v>mevr.</v>
          </cell>
          <cell r="D906" t="str">
            <v>mevrouw</v>
          </cell>
          <cell r="E906" t="str">
            <v xml:space="preserve">Beek </v>
          </cell>
          <cell r="F906" t="str">
            <v xml:space="preserve">van der </v>
          </cell>
          <cell r="G906" t="str">
            <v>Agien</v>
          </cell>
          <cell r="I906" t="str">
            <v>Oude middelhorst 56</v>
          </cell>
          <cell r="K906" t="str">
            <v>Haren</v>
          </cell>
          <cell r="N906" t="str">
            <v>aavanderbeek@hotmail.com</v>
          </cell>
          <cell r="P906">
            <v>10</v>
          </cell>
          <cell r="Q906">
            <v>45</v>
          </cell>
          <cell r="R906" t="str">
            <v>incl BTW</v>
          </cell>
          <cell r="W906" t="str">
            <v>08230</v>
          </cell>
        </row>
        <row r="907">
          <cell r="A907" t="str">
            <v>0824</v>
          </cell>
          <cell r="C907" t="str">
            <v>dhr.</v>
          </cell>
          <cell r="D907" t="str">
            <v>heer</v>
          </cell>
          <cell r="E907" t="str">
            <v>Kuijk</v>
          </cell>
          <cell r="G907" t="str">
            <v>Wim</v>
          </cell>
          <cell r="I907" t="str">
            <v>Ratelaarweg 8</v>
          </cell>
          <cell r="K907" t="str">
            <v>Haren</v>
          </cell>
          <cell r="N907" t="str">
            <v>g.w.kuijk@home.nl</v>
          </cell>
          <cell r="P907">
            <v>12</v>
          </cell>
          <cell r="Q907">
            <v>22.5</v>
          </cell>
          <cell r="R907" t="str">
            <v>incl BTW</v>
          </cell>
          <cell r="W907" t="str">
            <v>08240</v>
          </cell>
        </row>
        <row r="908">
          <cell r="A908" t="str">
            <v>0825</v>
          </cell>
          <cell r="C908" t="str">
            <v>mevr.</v>
          </cell>
          <cell r="D908" t="str">
            <v>mevrouw</v>
          </cell>
          <cell r="E908" t="str">
            <v>Huisinga</v>
          </cell>
          <cell r="G908" t="str">
            <v>Rianne</v>
          </cell>
          <cell r="I908" t="str">
            <v>de Westerd 6</v>
          </cell>
          <cell r="K908" t="str">
            <v>Peize</v>
          </cell>
          <cell r="N908" t="str">
            <v>Rianne__huisinga@hotmail.com</v>
          </cell>
          <cell r="P908">
            <v>12</v>
          </cell>
          <cell r="Q908">
            <v>50</v>
          </cell>
          <cell r="R908" t="str">
            <v>incl BTW</v>
          </cell>
          <cell r="W908" t="str">
            <v>08250</v>
          </cell>
        </row>
        <row r="909">
          <cell r="A909" t="str">
            <v>0826</v>
          </cell>
          <cell r="C909" t="str">
            <v>dhr.</v>
          </cell>
          <cell r="D909" t="str">
            <v>heer</v>
          </cell>
          <cell r="E909" t="str">
            <v>Nieman</v>
          </cell>
          <cell r="G909" t="str">
            <v>Pieter</v>
          </cell>
          <cell r="I909" t="str">
            <v>Hadewijchstraat 16</v>
          </cell>
          <cell r="K909" t="str">
            <v>Haren</v>
          </cell>
          <cell r="N909" t="str">
            <v>gpnieman1@gmail.com</v>
          </cell>
          <cell r="P909">
            <v>12</v>
          </cell>
          <cell r="Q909">
            <v>30</v>
          </cell>
          <cell r="R909" t="str">
            <v>incl BTW</v>
          </cell>
          <cell r="W909" t="str">
            <v>08260</v>
          </cell>
        </row>
        <row r="910">
          <cell r="A910" t="str">
            <v>0827</v>
          </cell>
          <cell r="E910" t="str">
            <v>M. van Dijken tandtechniek</v>
          </cell>
          <cell r="I910" t="str">
            <v>Ludinge 10</v>
          </cell>
          <cell r="K910" t="str">
            <v>Zuidlaren</v>
          </cell>
          <cell r="N910" t="str">
            <v>paulavandijken@outlook.com</v>
          </cell>
          <cell r="O910" t="str">
            <v>Glasbewassing</v>
          </cell>
          <cell r="P910">
            <v>8</v>
          </cell>
          <cell r="Q910">
            <v>40</v>
          </cell>
          <cell r="R910" t="str">
            <v>incl BTW</v>
          </cell>
          <cell r="W910" t="str">
            <v>08270</v>
          </cell>
        </row>
        <row r="911">
          <cell r="A911" t="str">
            <v>0828</v>
          </cell>
          <cell r="C911" t="str">
            <v>mevr.</v>
          </cell>
          <cell r="D911" t="str">
            <v>mevrouw</v>
          </cell>
          <cell r="E911" t="str">
            <v>Nijburg</v>
          </cell>
          <cell r="I911" t="str">
            <v>Rijksstraatweg 263</v>
          </cell>
          <cell r="K911" t="str">
            <v>Haren</v>
          </cell>
          <cell r="N911" t="str">
            <v>Laura_nijburg@hotmail.com</v>
          </cell>
          <cell r="Q911">
            <v>40</v>
          </cell>
          <cell r="R911" t="str">
            <v>incl BTW</v>
          </cell>
          <cell r="W911" t="str">
            <v>08280</v>
          </cell>
        </row>
        <row r="912">
          <cell r="A912" t="str">
            <v>0829</v>
          </cell>
          <cell r="C912" t="str">
            <v>mevr.</v>
          </cell>
          <cell r="D912" t="str">
            <v>mevrouw</v>
          </cell>
          <cell r="E912" t="str">
            <v>Groot</v>
          </cell>
          <cell r="F912" t="str">
            <v>de</v>
          </cell>
          <cell r="I912" t="str">
            <v>Meerzicht 1</v>
          </cell>
          <cell r="J912" t="str">
            <v>9475 TA</v>
          </cell>
          <cell r="K912" t="str">
            <v>Midlaren</v>
          </cell>
          <cell r="Q912">
            <v>375</v>
          </cell>
          <cell r="R912" t="str">
            <v>incl BTW</v>
          </cell>
          <cell r="W912" t="str">
            <v>08290</v>
          </cell>
        </row>
        <row r="913">
          <cell r="A913" t="str">
            <v>0830</v>
          </cell>
          <cell r="C913" t="str">
            <v>mevr.</v>
          </cell>
          <cell r="D913" t="str">
            <v>mevrouw</v>
          </cell>
          <cell r="E913" t="str">
            <v>Hall</v>
          </cell>
          <cell r="F913" t="str">
            <v>van</v>
          </cell>
          <cell r="G913" t="str">
            <v>Jiskaa</v>
          </cell>
          <cell r="I913" t="str">
            <v>Zuurstukken 8</v>
          </cell>
          <cell r="K913" t="str">
            <v>Eelde</v>
          </cell>
          <cell r="N913" t="str">
            <v>groen.hall2002@outlook.com</v>
          </cell>
          <cell r="O913" t="str">
            <v>Reinigen vloerkleed</v>
          </cell>
          <cell r="Q913">
            <v>65</v>
          </cell>
          <cell r="R913" t="str">
            <v>incl BTW</v>
          </cell>
          <cell r="W913" t="str">
            <v>08309</v>
          </cell>
        </row>
        <row r="914">
          <cell r="A914" t="str">
            <v>0831</v>
          </cell>
          <cell r="C914" t="str">
            <v>mevr.</v>
          </cell>
          <cell r="D914" t="str">
            <v>mevrouw</v>
          </cell>
          <cell r="E914" t="str">
            <v>Grit</v>
          </cell>
          <cell r="G914" t="str">
            <v>Anouk</v>
          </cell>
          <cell r="I914" t="str">
            <v>Rembrandtweg 8</v>
          </cell>
          <cell r="K914" t="str">
            <v>Eelde</v>
          </cell>
          <cell r="N914" t="str">
            <v>anoukgrit@home.nl</v>
          </cell>
          <cell r="P914">
            <v>8</v>
          </cell>
          <cell r="Q914">
            <v>25</v>
          </cell>
          <cell r="R914" t="str">
            <v>incl BTW</v>
          </cell>
          <cell r="W914" t="str">
            <v>08310</v>
          </cell>
        </row>
        <row r="915">
          <cell r="A915" t="str">
            <v>0832</v>
          </cell>
          <cell r="C915" t="str">
            <v>mevr.</v>
          </cell>
          <cell r="D915" t="str">
            <v>mevrouw</v>
          </cell>
          <cell r="E915" t="str">
            <v>Nieboer</v>
          </cell>
          <cell r="G915" t="str">
            <v>Marijke</v>
          </cell>
          <cell r="I915" t="str">
            <v xml:space="preserve">De holten 9 </v>
          </cell>
          <cell r="K915" t="str">
            <v>Haren</v>
          </cell>
          <cell r="N915" t="str">
            <v>Marijkenieboer@hotmail.com</v>
          </cell>
          <cell r="P915">
            <v>16</v>
          </cell>
          <cell r="Q915">
            <v>25</v>
          </cell>
          <cell r="R915" t="str">
            <v>incl BTW</v>
          </cell>
          <cell r="W915" t="str">
            <v>08320</v>
          </cell>
        </row>
        <row r="916">
          <cell r="A916" t="str">
            <v>0833</v>
          </cell>
          <cell r="C916" t="str">
            <v>mevr.</v>
          </cell>
          <cell r="D916" t="str">
            <v>mevrouw</v>
          </cell>
          <cell r="E916" t="str">
            <v>Bergemann</v>
          </cell>
          <cell r="G916" t="str">
            <v>Annette</v>
          </cell>
          <cell r="I916" t="str">
            <v>Nieuwe Schioolweg 2a</v>
          </cell>
          <cell r="K916" t="str">
            <v>Glimmen</v>
          </cell>
          <cell r="N916" t="str">
            <v>a.h.bergemann@rug.nl</v>
          </cell>
          <cell r="Q916">
            <v>150</v>
          </cell>
          <cell r="R916" t="str">
            <v>excl BTW</v>
          </cell>
          <cell r="W916" t="str">
            <v>08330</v>
          </cell>
        </row>
        <row r="917">
          <cell r="A917" t="str">
            <v>0834</v>
          </cell>
          <cell r="C917" t="str">
            <v>mevr.</v>
          </cell>
          <cell r="D917" t="str">
            <v>mevrouw</v>
          </cell>
          <cell r="E917" t="str">
            <v>Pegels</v>
          </cell>
          <cell r="G917" t="str">
            <v>Marije</v>
          </cell>
          <cell r="I917" t="str">
            <v>Ridderspoorweg 2</v>
          </cell>
          <cell r="J917" t="str">
            <v>9753 GJ</v>
          </cell>
          <cell r="K917" t="str">
            <v>Haren</v>
          </cell>
          <cell r="N917" t="str">
            <v>Marcelenmarije@home.nl</v>
          </cell>
          <cell r="Q917">
            <v>15</v>
          </cell>
          <cell r="R917" t="str">
            <v>incl BTW</v>
          </cell>
          <cell r="W917" t="str">
            <v>08340</v>
          </cell>
        </row>
        <row r="918">
          <cell r="A918" t="str">
            <v>0835</v>
          </cell>
          <cell r="C918" t="str">
            <v>mevr.</v>
          </cell>
          <cell r="D918" t="str">
            <v>mevrouw</v>
          </cell>
          <cell r="E918" t="str">
            <v>Vreden</v>
          </cell>
          <cell r="F918" t="str">
            <v>de</v>
          </cell>
          <cell r="G918" t="str">
            <v>Mirjam</v>
          </cell>
          <cell r="I918" t="str">
            <v>Fuutweg 18</v>
          </cell>
          <cell r="K918" t="str">
            <v>Haren</v>
          </cell>
          <cell r="N918" t="str">
            <v>mdevreden@hotmail.com</v>
          </cell>
          <cell r="O918" t="str">
            <v>Glasbewassing+kozijnen</v>
          </cell>
          <cell r="P918">
            <v>12</v>
          </cell>
          <cell r="Q918">
            <v>25</v>
          </cell>
          <cell r="R918" t="str">
            <v>incl BTW</v>
          </cell>
          <cell r="W918" t="str">
            <v>08350</v>
          </cell>
        </row>
        <row r="919">
          <cell r="A919" t="str">
            <v>0836</v>
          </cell>
          <cell r="C919" t="str">
            <v>dhr.</v>
          </cell>
          <cell r="D919" t="str">
            <v>heer</v>
          </cell>
          <cell r="E919" t="str">
            <v>Vogelzang</v>
          </cell>
          <cell r="G919" t="str">
            <v>Johnny</v>
          </cell>
          <cell r="I919" t="str">
            <v>Laagveld 100</v>
          </cell>
          <cell r="K919" t="str">
            <v>Haren</v>
          </cell>
          <cell r="N919" t="str">
            <v>johnnyvogelzang@outlook.com</v>
          </cell>
          <cell r="Q919">
            <v>25</v>
          </cell>
          <cell r="R919" t="str">
            <v>incl BTW</v>
          </cell>
          <cell r="W919" t="str">
            <v>08360</v>
          </cell>
        </row>
        <row r="920">
          <cell r="A920" t="str">
            <v>0837</v>
          </cell>
          <cell r="C920" t="str">
            <v>mevr.</v>
          </cell>
          <cell r="D920" t="str">
            <v>mevrouw</v>
          </cell>
          <cell r="E920" t="str">
            <v>Kuipers</v>
          </cell>
          <cell r="G920" t="str">
            <v>Chantal</v>
          </cell>
          <cell r="I920" t="str">
            <v>Rijksstraatweg 298a</v>
          </cell>
          <cell r="K920" t="str">
            <v>Haren</v>
          </cell>
          <cell r="N920" t="str">
            <v>Ckuipers@protonmail.com</v>
          </cell>
          <cell r="P920">
            <v>12</v>
          </cell>
          <cell r="Q920">
            <v>30</v>
          </cell>
          <cell r="R920" t="str">
            <v>incl BTW</v>
          </cell>
          <cell r="W920" t="str">
            <v>08370</v>
          </cell>
        </row>
        <row r="921">
          <cell r="A921" t="str">
            <v>0838</v>
          </cell>
          <cell r="C921" t="str">
            <v>dhr.</v>
          </cell>
          <cell r="D921" t="str">
            <v>heer</v>
          </cell>
          <cell r="E921" t="str">
            <v>Renardel</v>
          </cell>
          <cell r="G921" t="str">
            <v>Gerard</v>
          </cell>
          <cell r="I921" t="str">
            <v>Zorgvrij 1</v>
          </cell>
          <cell r="K921" t="str">
            <v>Haren</v>
          </cell>
          <cell r="N921" t="str">
            <v>g.renardel@ziggo.nl</v>
          </cell>
          <cell r="P921">
            <v>12</v>
          </cell>
          <cell r="Q921">
            <v>35</v>
          </cell>
          <cell r="R921" t="str">
            <v>incl BTW</v>
          </cell>
          <cell r="W921" t="str">
            <v>08380</v>
          </cell>
        </row>
        <row r="922">
          <cell r="A922" t="str">
            <v>0839</v>
          </cell>
          <cell r="C922" t="str">
            <v>dhr.</v>
          </cell>
          <cell r="D922" t="str">
            <v>heer</v>
          </cell>
          <cell r="E922" t="str">
            <v>Klamer</v>
          </cell>
          <cell r="G922" t="str">
            <v>Johan</v>
          </cell>
          <cell r="I922" t="str">
            <v>Heide en watersteeg 2</v>
          </cell>
          <cell r="K922" t="str">
            <v>Haren</v>
          </cell>
          <cell r="N922" t="str">
            <v>jpklamer@gmail.com</v>
          </cell>
          <cell r="R922" t="str">
            <v>incl BTW</v>
          </cell>
          <cell r="S922" t="str">
            <v>burenkorting toegepast</v>
          </cell>
          <cell r="W922" t="str">
            <v>08390</v>
          </cell>
        </row>
        <row r="923">
          <cell r="A923" t="str">
            <v>0840</v>
          </cell>
          <cell r="C923" t="str">
            <v>mevr.</v>
          </cell>
          <cell r="D923" t="str">
            <v>mevrouw</v>
          </cell>
          <cell r="E923" t="str">
            <v>Dooren</v>
          </cell>
          <cell r="F923" t="str">
            <v xml:space="preserve">van </v>
          </cell>
          <cell r="G923" t="str">
            <v>Anniek</v>
          </cell>
          <cell r="I923" t="str">
            <v>Dr. D. Bosstraat 7a</v>
          </cell>
          <cell r="K923" t="str">
            <v>Groningen</v>
          </cell>
          <cell r="N923" t="str">
            <v>anniek_vandooren@hotmail.com</v>
          </cell>
          <cell r="P923">
            <v>8</v>
          </cell>
          <cell r="Q923">
            <v>12.5</v>
          </cell>
          <cell r="R923" t="str">
            <v>incl BTW</v>
          </cell>
          <cell r="W923" t="str">
            <v>08400</v>
          </cell>
        </row>
        <row r="924">
          <cell r="A924" t="str">
            <v>0841</v>
          </cell>
          <cell r="C924" t="str">
            <v>mevr.</v>
          </cell>
          <cell r="D924" t="str">
            <v>mevrouw</v>
          </cell>
          <cell r="E924" t="str">
            <v>Arashvand</v>
          </cell>
          <cell r="I924" t="str">
            <v>Zonnehof 43</v>
          </cell>
          <cell r="K924" t="str">
            <v>Peize</v>
          </cell>
          <cell r="N924" t="str">
            <v>info@tandartspeize.nl</v>
          </cell>
          <cell r="P924">
            <v>6</v>
          </cell>
          <cell r="Q924">
            <v>100</v>
          </cell>
          <cell r="R924" t="str">
            <v>excl BTW</v>
          </cell>
          <cell r="W924" t="str">
            <v>08410</v>
          </cell>
        </row>
        <row r="925">
          <cell r="A925" t="str">
            <v>0842</v>
          </cell>
          <cell r="C925" t="str">
            <v>mevr.</v>
          </cell>
          <cell r="D925" t="str">
            <v>mevrouw</v>
          </cell>
          <cell r="E925" t="str">
            <v>Hofman</v>
          </cell>
          <cell r="G925" t="str">
            <v>Marianne</v>
          </cell>
          <cell r="I925" t="str">
            <v>Rijksweg-West 87</v>
          </cell>
          <cell r="K925" t="str">
            <v>Westerbroek</v>
          </cell>
          <cell r="N925" t="str">
            <v>mariannehofman60@gmail.com</v>
          </cell>
          <cell r="P925">
            <v>8</v>
          </cell>
          <cell r="Q925">
            <v>25</v>
          </cell>
          <cell r="R925" t="str">
            <v>incl BTW</v>
          </cell>
          <cell r="W925" t="str">
            <v>08420</v>
          </cell>
        </row>
        <row r="926">
          <cell r="A926" t="str">
            <v>0843</v>
          </cell>
          <cell r="C926" t="str">
            <v>mevr.</v>
          </cell>
          <cell r="D926" t="str">
            <v>mevrouw</v>
          </cell>
          <cell r="E926" t="str">
            <v>Geerling</v>
          </cell>
          <cell r="G926" t="str">
            <v>Rouyanne</v>
          </cell>
          <cell r="I926" t="str">
            <v>Essenlande 45</v>
          </cell>
          <cell r="K926" t="str">
            <v>Haren</v>
          </cell>
          <cell r="N926" t="str">
            <v>Rouyanneras@hotmail.com</v>
          </cell>
          <cell r="R926" t="str">
            <v>incl BTW</v>
          </cell>
          <cell r="W926" t="str">
            <v>08430</v>
          </cell>
        </row>
        <row r="927">
          <cell r="A927" t="str">
            <v>0844</v>
          </cell>
          <cell r="C927" t="str">
            <v>dhr.</v>
          </cell>
          <cell r="D927" t="str">
            <v>heer</v>
          </cell>
          <cell r="E927" t="str">
            <v>Goettsch</v>
          </cell>
          <cell r="G927" t="str">
            <v>Mik</v>
          </cell>
          <cell r="I927" t="str">
            <v>Emmalaan 32</v>
          </cell>
          <cell r="K927" t="str">
            <v>Haren</v>
          </cell>
          <cell r="N927" t="str">
            <v>bosgoettsch@hetnet.nl</v>
          </cell>
          <cell r="P927">
            <v>12</v>
          </cell>
          <cell r="R927" t="str">
            <v>incl BTW</v>
          </cell>
          <cell r="W927" t="str">
            <v>08440</v>
          </cell>
        </row>
        <row r="928">
          <cell r="A928" t="str">
            <v>0845</v>
          </cell>
          <cell r="C928" t="str">
            <v>fam.</v>
          </cell>
          <cell r="E928" t="str">
            <v>Pikkert</v>
          </cell>
          <cell r="I928" t="str">
            <v>Pelikaanstraat 34</v>
          </cell>
          <cell r="K928" t="str">
            <v>Yde</v>
          </cell>
          <cell r="N928" t="str">
            <v>student1985_11@hotmail.com</v>
          </cell>
          <cell r="O928" t="str">
            <v>Reinigen bankstel</v>
          </cell>
          <cell r="Q928">
            <v>60</v>
          </cell>
          <cell r="R928" t="str">
            <v>incl BTW</v>
          </cell>
          <cell r="W928" t="str">
            <v>08459</v>
          </cell>
        </row>
        <row r="929">
          <cell r="A929" t="str">
            <v>0845</v>
          </cell>
          <cell r="C929" t="str">
            <v>mevr.</v>
          </cell>
          <cell r="D929" t="str">
            <v>mevrouw</v>
          </cell>
          <cell r="E929" t="str">
            <v>Timan</v>
          </cell>
          <cell r="G929" t="str">
            <v>Kiki</v>
          </cell>
          <cell r="I929" t="str">
            <v>Tegenhoeskamp 8</v>
          </cell>
          <cell r="J929" t="str">
            <v>9751 WP</v>
          </cell>
          <cell r="K929" t="str">
            <v>Haren</v>
          </cell>
          <cell r="N929" t="str">
            <v xml:space="preserve">bestellingenkiki@gmail.com </v>
          </cell>
          <cell r="P929">
            <v>8</v>
          </cell>
          <cell r="Q929">
            <v>30</v>
          </cell>
          <cell r="R929" t="str">
            <v>incl BTW</v>
          </cell>
          <cell r="S929" t="str">
            <v>burenkorting 10%</v>
          </cell>
          <cell r="W929" t="str">
            <v>08450</v>
          </cell>
        </row>
        <row r="930">
          <cell r="A930" t="str">
            <v>0846</v>
          </cell>
          <cell r="C930" t="str">
            <v>mevr.</v>
          </cell>
          <cell r="D930" t="str">
            <v>mevrouw</v>
          </cell>
          <cell r="E930" t="str">
            <v>Koning</v>
          </cell>
          <cell r="F930" t="str">
            <v>de</v>
          </cell>
          <cell r="G930" t="str">
            <v>Anneke</v>
          </cell>
          <cell r="I930" t="str">
            <v>Tegenhoeskamp 4</v>
          </cell>
          <cell r="J930" t="str">
            <v>9751 WP</v>
          </cell>
          <cell r="K930" t="str">
            <v>Haren</v>
          </cell>
          <cell r="N930" t="str">
            <v>adekoning55@hotmail.com</v>
          </cell>
          <cell r="P930">
            <v>8</v>
          </cell>
          <cell r="Q930">
            <v>30</v>
          </cell>
          <cell r="R930" t="str">
            <v>incl BTW</v>
          </cell>
          <cell r="S930" t="str">
            <v>burenkorting 10%</v>
          </cell>
          <cell r="W930" t="str">
            <v>08460</v>
          </cell>
        </row>
        <row r="931">
          <cell r="A931" t="str">
            <v>0847</v>
          </cell>
          <cell r="C931" t="str">
            <v>fam.</v>
          </cell>
          <cell r="E931" t="str">
            <v>Kroese</v>
          </cell>
          <cell r="I931" t="str">
            <v>Tegenhoeskamp 12</v>
          </cell>
          <cell r="J931" t="str">
            <v>9751 WP</v>
          </cell>
          <cell r="K931" t="str">
            <v>Haren</v>
          </cell>
          <cell r="N931" t="str">
            <v>aukje_zielinski@hotmail.com</v>
          </cell>
          <cell r="O931" t="str">
            <v>Glasbewassing inc 2 dakkapellen</v>
          </cell>
          <cell r="P931">
            <v>8</v>
          </cell>
          <cell r="Q931">
            <v>37.5</v>
          </cell>
          <cell r="R931" t="str">
            <v>incl BTW</v>
          </cell>
          <cell r="S931" t="str">
            <v>burenkorting 10%</v>
          </cell>
          <cell r="W931" t="str">
            <v>08470</v>
          </cell>
        </row>
        <row r="932">
          <cell r="A932" t="str">
            <v>0848</v>
          </cell>
          <cell r="C932" t="str">
            <v>mevr.</v>
          </cell>
          <cell r="D932" t="str">
            <v>mevrouw</v>
          </cell>
          <cell r="E932" t="str">
            <v>Bakker</v>
          </cell>
          <cell r="G932" t="str">
            <v>Gonda</v>
          </cell>
          <cell r="I932" t="str">
            <v>Elzenhof 30</v>
          </cell>
          <cell r="K932" t="str">
            <v>Zuidlaren</v>
          </cell>
          <cell r="N932" t="str">
            <v>gondabakker@hotmail.com</v>
          </cell>
          <cell r="P932">
            <v>24</v>
          </cell>
          <cell r="Q932">
            <v>27.5</v>
          </cell>
          <cell r="R932" t="str">
            <v>incl BTW</v>
          </cell>
          <cell r="W932" t="str">
            <v>08480</v>
          </cell>
        </row>
        <row r="933">
          <cell r="A933" t="str">
            <v>0849</v>
          </cell>
          <cell r="C933" t="str">
            <v>dhr.</v>
          </cell>
          <cell r="D933" t="str">
            <v>heer</v>
          </cell>
          <cell r="E933" t="str">
            <v>Janssen</v>
          </cell>
          <cell r="G933" t="str">
            <v>Niek</v>
          </cell>
          <cell r="I933" t="str">
            <v>Tegenhoeskamp 6</v>
          </cell>
          <cell r="J933" t="str">
            <v>9751 WP</v>
          </cell>
          <cell r="K933" t="str">
            <v>Haren</v>
          </cell>
          <cell r="N933" t="str">
            <v>niekjanssen.z@gmail.com</v>
          </cell>
          <cell r="P933">
            <v>8</v>
          </cell>
          <cell r="Q933">
            <v>30</v>
          </cell>
          <cell r="R933" t="str">
            <v>incl BTW</v>
          </cell>
          <cell r="S933" t="str">
            <v>burenkorting 10%</v>
          </cell>
          <cell r="W933" t="str">
            <v>08490</v>
          </cell>
        </row>
        <row r="934">
          <cell r="A934" t="str">
            <v>0850</v>
          </cell>
          <cell r="C934" t="str">
            <v>mevr.</v>
          </cell>
          <cell r="D934" t="str">
            <v>mevrouw</v>
          </cell>
          <cell r="E934" t="str">
            <v>Ogink</v>
          </cell>
          <cell r="G934" t="str">
            <v>Mariska</v>
          </cell>
          <cell r="I934" t="str">
            <v>Stationsweg 20</v>
          </cell>
          <cell r="K934" t="str">
            <v>Haren</v>
          </cell>
          <cell r="N934" t="str">
            <v xml:space="preserve">mariska@ogink.nl </v>
          </cell>
          <cell r="P934">
            <v>12</v>
          </cell>
          <cell r="Q934">
            <v>65</v>
          </cell>
          <cell r="R934" t="str">
            <v>incl BTW</v>
          </cell>
          <cell r="W934" t="str">
            <v>08500</v>
          </cell>
        </row>
        <row r="935">
          <cell r="A935" t="str">
            <v>0851</v>
          </cell>
          <cell r="C935" t="str">
            <v>mevr.</v>
          </cell>
          <cell r="D935" t="str">
            <v>mevrouw</v>
          </cell>
          <cell r="E935" t="str">
            <v>Dellen</v>
          </cell>
          <cell r="F935" t="str">
            <v>van</v>
          </cell>
          <cell r="G935" t="str">
            <v>M</v>
          </cell>
          <cell r="I935" t="str">
            <v>Hemsterhuislaan 77</v>
          </cell>
          <cell r="K935" t="str">
            <v>Haren</v>
          </cell>
          <cell r="N935" t="str">
            <v>kapsalonmanisha1@ziggo.nl</v>
          </cell>
          <cell r="R935" t="str">
            <v>excl BTW</v>
          </cell>
          <cell r="W935" t="str">
            <v>08510</v>
          </cell>
        </row>
        <row r="936">
          <cell r="A936" t="str">
            <v>0852</v>
          </cell>
          <cell r="C936" t="str">
            <v>mevr.</v>
          </cell>
          <cell r="D936" t="str">
            <v>mevrouw</v>
          </cell>
          <cell r="E936" t="str">
            <v>Kroondijk</v>
          </cell>
          <cell r="G936" t="str">
            <v>Hinke</v>
          </cell>
          <cell r="I936" t="str">
            <v>Oldenborg 3</v>
          </cell>
          <cell r="K936" t="str">
            <v>Haren</v>
          </cell>
          <cell r="N936" t="str">
            <v>hinke.kroondijk57@gmail.com</v>
          </cell>
          <cell r="P936">
            <v>8</v>
          </cell>
          <cell r="Q936">
            <v>25</v>
          </cell>
          <cell r="R936" t="str">
            <v>incl BTW</v>
          </cell>
          <cell r="W936" t="str">
            <v>08520</v>
          </cell>
        </row>
        <row r="937">
          <cell r="A937" t="str">
            <v>0853</v>
          </cell>
          <cell r="C937" t="str">
            <v>mevr.</v>
          </cell>
          <cell r="D937" t="str">
            <v>mevrouw</v>
          </cell>
          <cell r="E937" t="str">
            <v>Lubberts</v>
          </cell>
          <cell r="G937" t="str">
            <v>Andrea</v>
          </cell>
          <cell r="I937" t="str">
            <v>Klaproosweg 2</v>
          </cell>
          <cell r="J937" t="str">
            <v>9753 BT</v>
          </cell>
          <cell r="K937" t="str">
            <v>Haren</v>
          </cell>
          <cell r="N937" t="str">
            <v>andrealubberts@icloud.com</v>
          </cell>
          <cell r="P937">
            <v>12</v>
          </cell>
          <cell r="Q937">
            <v>40</v>
          </cell>
          <cell r="R937" t="str">
            <v>incl BTW</v>
          </cell>
          <cell r="W937" t="str">
            <v>08530</v>
          </cell>
        </row>
        <row r="938">
          <cell r="A938" t="str">
            <v>0854</v>
          </cell>
          <cell r="C938" t="str">
            <v>mevr.</v>
          </cell>
          <cell r="D938" t="str">
            <v>mevrouw</v>
          </cell>
          <cell r="G938" t="str">
            <v>Marijke</v>
          </cell>
          <cell r="I938" t="str">
            <v>Rijksstraatweg 90</v>
          </cell>
          <cell r="K938" t="str">
            <v>Haren</v>
          </cell>
          <cell r="O938" t="str">
            <v>Leeghalen dakgoten</v>
          </cell>
          <cell r="Q938">
            <v>50</v>
          </cell>
          <cell r="R938" t="str">
            <v>excl BTW</v>
          </cell>
          <cell r="W938" t="str">
            <v>08540</v>
          </cell>
        </row>
        <row r="939">
          <cell r="A939" t="str">
            <v>0855</v>
          </cell>
          <cell r="C939" t="str">
            <v>mevr.</v>
          </cell>
          <cell r="D939" t="str">
            <v>mevrouw</v>
          </cell>
          <cell r="E939" t="str">
            <v>Kinds</v>
          </cell>
          <cell r="G939" t="str">
            <v>Gerda</v>
          </cell>
          <cell r="I939" t="str">
            <v>Zuurstukken 6</v>
          </cell>
          <cell r="N939" t="str">
            <v>gerdakinds@hotmail.com</v>
          </cell>
          <cell r="O939" t="str">
            <v>Reinigen bankstel</v>
          </cell>
          <cell r="Q939">
            <v>50</v>
          </cell>
          <cell r="R939" t="str">
            <v>incl BTW</v>
          </cell>
          <cell r="W939" t="str">
            <v>08559</v>
          </cell>
        </row>
        <row r="940">
          <cell r="A940" t="str">
            <v>0856</v>
          </cell>
          <cell r="C940" t="str">
            <v>dhr.</v>
          </cell>
          <cell r="D940" t="str">
            <v>heer</v>
          </cell>
          <cell r="E940" t="str">
            <v>Boer</v>
          </cell>
          <cell r="G940" t="str">
            <v>Henri</v>
          </cell>
          <cell r="I940" t="str">
            <v>Vossenbulten 2</v>
          </cell>
          <cell r="K940" t="str">
            <v>Haren</v>
          </cell>
          <cell r="N940" t="str">
            <v>hhboer@hotmail.com</v>
          </cell>
          <cell r="Q940">
            <v>100</v>
          </cell>
          <cell r="R940" t="str">
            <v>incl BTW</v>
          </cell>
          <cell r="W940" t="str">
            <v>08560</v>
          </cell>
        </row>
        <row r="941">
          <cell r="A941" t="str">
            <v>0857</v>
          </cell>
          <cell r="C941" t="str">
            <v>mevr.</v>
          </cell>
          <cell r="D941" t="str">
            <v>mevrouw</v>
          </cell>
          <cell r="E941" t="str">
            <v>Westerhof</v>
          </cell>
          <cell r="I941" t="str">
            <v>P.Wieringaweg 24</v>
          </cell>
          <cell r="K941" t="str">
            <v>Haren</v>
          </cell>
          <cell r="P941">
            <v>0</v>
          </cell>
          <cell r="Q941">
            <v>60</v>
          </cell>
          <cell r="R941" t="str">
            <v>incl BTW</v>
          </cell>
          <cell r="W941" t="str">
            <v>08570</v>
          </cell>
        </row>
        <row r="942">
          <cell r="A942" t="str">
            <v>0858</v>
          </cell>
          <cell r="C942" t="str">
            <v>fam.</v>
          </cell>
          <cell r="D942" t="str">
            <v>familie</v>
          </cell>
          <cell r="E942" t="str">
            <v xml:space="preserve">t Hart </v>
          </cell>
          <cell r="I942" t="str">
            <v>Harstkampen 12</v>
          </cell>
          <cell r="J942" t="str">
            <v>9753 ET</v>
          </cell>
          <cell r="K942" t="str">
            <v>Haren</v>
          </cell>
          <cell r="N942" t="str">
            <v>ham.thart@gmail.com</v>
          </cell>
          <cell r="Q942">
            <v>25</v>
          </cell>
          <cell r="R942" t="str">
            <v>incl BTW</v>
          </cell>
          <cell r="W942" t="str">
            <v>08580</v>
          </cell>
        </row>
        <row r="943">
          <cell r="A943" t="str">
            <v>0859</v>
          </cell>
          <cell r="C943" t="str">
            <v>mevr.</v>
          </cell>
          <cell r="D943" t="str">
            <v>mevrouw</v>
          </cell>
          <cell r="E943" t="str">
            <v>Moedt</v>
          </cell>
          <cell r="G943" t="str">
            <v>Annechien</v>
          </cell>
          <cell r="I943" t="str">
            <v>Lokveenweg 51</v>
          </cell>
          <cell r="J943" t="str">
            <v>9751 CH</v>
          </cell>
          <cell r="K943" t="str">
            <v>Haren</v>
          </cell>
          <cell r="N943" t="str">
            <v>annechienmoedt@home.nl</v>
          </cell>
          <cell r="P943">
            <v>8</v>
          </cell>
          <cell r="Q943">
            <v>35</v>
          </cell>
          <cell r="R943" t="str">
            <v>incl BTW</v>
          </cell>
          <cell r="W943" t="str">
            <v>08590</v>
          </cell>
        </row>
        <row r="944">
          <cell r="A944" t="str">
            <v>0860</v>
          </cell>
          <cell r="C944" t="str">
            <v>dhr.</v>
          </cell>
          <cell r="D944" t="str">
            <v>heer</v>
          </cell>
          <cell r="E944" t="str">
            <v>Kuilman</v>
          </cell>
          <cell r="G944" t="str">
            <v>Sander</v>
          </cell>
          <cell r="H944" t="str">
            <v>Partyvervoer Noord</v>
          </cell>
          <cell r="I944" t="str">
            <v>Helsinkistraat 6</v>
          </cell>
          <cell r="J944" t="str">
            <v>9723 BD</v>
          </cell>
          <cell r="K944" t="str">
            <v>Groningen</v>
          </cell>
          <cell r="N944" t="str">
            <v>sander@party-vervoer.nl</v>
          </cell>
          <cell r="O944" t="str">
            <v>Schoonmaak kantoor</v>
          </cell>
          <cell r="Q944">
            <v>100</v>
          </cell>
          <cell r="R944" t="str">
            <v>excl BTW</v>
          </cell>
          <cell r="W944" t="str">
            <v>08600</v>
          </cell>
        </row>
        <row r="945">
          <cell r="A945" t="str">
            <v>0861</v>
          </cell>
          <cell r="C945" t="str">
            <v>mevr.</v>
          </cell>
          <cell r="D945" t="str">
            <v>mevrouw</v>
          </cell>
          <cell r="E945" t="str">
            <v>Francke</v>
          </cell>
          <cell r="G945" t="str">
            <v>Eva</v>
          </cell>
          <cell r="I945" t="str">
            <v>Hildebrandlaan 23</v>
          </cell>
          <cell r="K945" t="str">
            <v>Haren</v>
          </cell>
          <cell r="N945" t="str">
            <v>evafrancke81@gmail.com</v>
          </cell>
          <cell r="Q945">
            <v>30</v>
          </cell>
          <cell r="R945" t="str">
            <v>incl BTW</v>
          </cell>
          <cell r="W945" t="str">
            <v>08610</v>
          </cell>
        </row>
        <row r="946">
          <cell r="A946" t="str">
            <v>0862</v>
          </cell>
          <cell r="C946" t="str">
            <v>mevr.</v>
          </cell>
          <cell r="D946" t="str">
            <v>mevrouw</v>
          </cell>
          <cell r="E946" t="str">
            <v>Dalstra</v>
          </cell>
          <cell r="G946" t="str">
            <v>Fientje</v>
          </cell>
          <cell r="I946" t="str">
            <v>Rijksstraatweg 316</v>
          </cell>
          <cell r="K946" t="str">
            <v>Haren</v>
          </cell>
          <cell r="N946" t="str">
            <v>fiendalstra@hotmail.com</v>
          </cell>
          <cell r="O946" t="str">
            <v>Gehele reiniging van daklijstren van de woning</v>
          </cell>
          <cell r="Q946">
            <v>450</v>
          </cell>
          <cell r="R946" t="str">
            <v>incl BTW</v>
          </cell>
          <cell r="W946" t="str">
            <v>08621</v>
          </cell>
        </row>
        <row r="947">
          <cell r="A947" t="str">
            <v>0863</v>
          </cell>
          <cell r="C947" t="str">
            <v>dhr.</v>
          </cell>
          <cell r="D947" t="str">
            <v>heer</v>
          </cell>
          <cell r="E947" t="str">
            <v>Strampel</v>
          </cell>
          <cell r="G947" t="str">
            <v>Matthijs</v>
          </cell>
          <cell r="I947" t="str">
            <v>Meerweg 98</v>
          </cell>
          <cell r="K947" t="str">
            <v>Haren</v>
          </cell>
          <cell r="N947" t="str">
            <v>Matthijs.strampel@home.nl'</v>
          </cell>
          <cell r="P947">
            <v>12</v>
          </cell>
          <cell r="Q947">
            <v>30</v>
          </cell>
          <cell r="R947" t="str">
            <v>incl BTW</v>
          </cell>
          <cell r="W947" t="str">
            <v>08630</v>
          </cell>
        </row>
        <row r="948">
          <cell r="A948" t="str">
            <v>0864</v>
          </cell>
          <cell r="C948" t="str">
            <v>mevr.</v>
          </cell>
          <cell r="D948" t="str">
            <v>mevrouw</v>
          </cell>
          <cell r="E948" t="str">
            <v>Newman</v>
          </cell>
          <cell r="G948" t="str">
            <v>Emily</v>
          </cell>
          <cell r="I948" t="str">
            <v>Oldenborg 24</v>
          </cell>
          <cell r="J948" t="str">
            <v>9751 WD</v>
          </cell>
          <cell r="K948" t="str">
            <v>Haren</v>
          </cell>
          <cell r="N948" t="str">
            <v>EMILYRNEWMAN@hotmail.com</v>
          </cell>
          <cell r="Q948">
            <v>60</v>
          </cell>
          <cell r="R948" t="str">
            <v>incl BTW</v>
          </cell>
          <cell r="W948" t="str">
            <v>08649</v>
          </cell>
        </row>
        <row r="949">
          <cell r="A949" t="str">
            <v>0865</v>
          </cell>
          <cell r="C949" t="str">
            <v>mevr.</v>
          </cell>
          <cell r="D949" t="str">
            <v>mevrouw</v>
          </cell>
          <cell r="E949" t="str">
            <v>Gerbert</v>
          </cell>
          <cell r="G949" t="str">
            <v>Ingrid</v>
          </cell>
          <cell r="I949" t="str">
            <v>Hemsterhuislaan 53</v>
          </cell>
          <cell r="K949" t="str">
            <v>Haren</v>
          </cell>
          <cell r="N949" t="str">
            <v>i.gerbert@planet.nl</v>
          </cell>
          <cell r="P949">
            <v>8</v>
          </cell>
          <cell r="Q949">
            <v>25</v>
          </cell>
          <cell r="R949" t="str">
            <v>incl BTW</v>
          </cell>
          <cell r="W949" t="str">
            <v>08650</v>
          </cell>
        </row>
        <row r="950">
          <cell r="A950" t="str">
            <v>0866</v>
          </cell>
          <cell r="C950" t="str">
            <v>fam.</v>
          </cell>
          <cell r="D950" t="str">
            <v>familie</v>
          </cell>
          <cell r="E950" t="str">
            <v>Dijkstra-Schwarte</v>
          </cell>
          <cell r="I950" t="str">
            <v>Weg voor de Jagerskampen 38</v>
          </cell>
          <cell r="K950" t="str">
            <v>Haren</v>
          </cell>
          <cell r="N950" t="str">
            <v>Susan_schwarte@hotmail.com</v>
          </cell>
          <cell r="P950">
            <v>12</v>
          </cell>
          <cell r="Q950">
            <v>30</v>
          </cell>
          <cell r="R950" t="str">
            <v>incl BTW</v>
          </cell>
          <cell r="S950" t="str">
            <v>burenkorting toegepast</v>
          </cell>
          <cell r="W950" t="str">
            <v>08660</v>
          </cell>
        </row>
        <row r="951">
          <cell r="A951" t="str">
            <v>0867</v>
          </cell>
          <cell r="C951" t="str">
            <v>dhr.</v>
          </cell>
          <cell r="D951" t="str">
            <v>heer</v>
          </cell>
          <cell r="E951" t="str">
            <v>Kleinbekman</v>
          </cell>
          <cell r="G951" t="str">
            <v>Hans</v>
          </cell>
          <cell r="I951" t="str">
            <v>Weg voor de Jagerskampen 42</v>
          </cell>
          <cell r="J951" t="str">
            <v>9751 EP</v>
          </cell>
          <cell r="K951" t="str">
            <v>Haren</v>
          </cell>
          <cell r="N951" t="str">
            <v xml:space="preserve">Jkk75@live.NL  </v>
          </cell>
          <cell r="P951">
            <v>12</v>
          </cell>
          <cell r="Q951">
            <v>30</v>
          </cell>
          <cell r="R951" t="str">
            <v>incl BTW</v>
          </cell>
          <cell r="S951" t="str">
            <v>burenkorting toegepast</v>
          </cell>
          <cell r="W951" t="str">
            <v>08670</v>
          </cell>
        </row>
        <row r="952">
          <cell r="A952" t="str">
            <v>0868</v>
          </cell>
          <cell r="C952" t="str">
            <v>dhr.</v>
          </cell>
          <cell r="D952" t="str">
            <v>heer</v>
          </cell>
          <cell r="E952" t="str">
            <v>Wijk</v>
          </cell>
          <cell r="F952" t="str">
            <v xml:space="preserve">van </v>
          </cell>
          <cell r="G952" t="str">
            <v>Wouter</v>
          </cell>
          <cell r="I952" t="str">
            <v>Weg voor de Jagerskampen 44</v>
          </cell>
          <cell r="J952" t="str">
            <v>9751 EP</v>
          </cell>
          <cell r="K952" t="str">
            <v>Haren</v>
          </cell>
          <cell r="N952" t="str">
            <v xml:space="preserve">Woutsvanwijk@gmail.com </v>
          </cell>
          <cell r="P952">
            <v>12</v>
          </cell>
          <cell r="Q952">
            <v>30</v>
          </cell>
          <cell r="R952" t="str">
            <v>incl BTW</v>
          </cell>
          <cell r="S952" t="str">
            <v>burenkorting toegepast</v>
          </cell>
          <cell r="W952" t="str">
            <v>08680</v>
          </cell>
        </row>
        <row r="953">
          <cell r="A953" t="str">
            <v>0869</v>
          </cell>
          <cell r="C953" t="str">
            <v>fam.</v>
          </cell>
          <cell r="D953" t="str">
            <v>familie</v>
          </cell>
          <cell r="E953" t="str">
            <v>Kielman</v>
          </cell>
          <cell r="I953" t="str">
            <v>Weg voor de Jagerskampen 46</v>
          </cell>
          <cell r="J953" t="str">
            <v>9751 EP</v>
          </cell>
          <cell r="K953" t="str">
            <v>Haren</v>
          </cell>
          <cell r="N953" t="str">
            <v>suzannekielman@gmail.com</v>
          </cell>
          <cell r="P953">
            <v>12</v>
          </cell>
          <cell r="Q953">
            <v>30</v>
          </cell>
          <cell r="R953" t="str">
            <v>incl BTW</v>
          </cell>
          <cell r="S953" t="str">
            <v>burenkorting toegepast</v>
          </cell>
          <cell r="W953" t="str">
            <v>08690</v>
          </cell>
        </row>
        <row r="954">
          <cell r="A954" t="str">
            <v>0870</v>
          </cell>
          <cell r="C954" t="str">
            <v>fam.</v>
          </cell>
          <cell r="D954" t="str">
            <v>familie</v>
          </cell>
          <cell r="E954" t="str">
            <v>Zijlstra</v>
          </cell>
          <cell r="I954" t="str">
            <v>Weg voor de Jagerskampen 48</v>
          </cell>
          <cell r="J954" t="str">
            <v>9751 EP</v>
          </cell>
          <cell r="K954" t="str">
            <v>Haren</v>
          </cell>
          <cell r="N954" t="str">
            <v>jmiddel@gmail.com</v>
          </cell>
          <cell r="P954">
            <v>12</v>
          </cell>
          <cell r="Q954">
            <v>30</v>
          </cell>
          <cell r="R954" t="str">
            <v>incl BTW</v>
          </cell>
          <cell r="S954" t="str">
            <v>burenkorting toegepast</v>
          </cell>
          <cell r="W954" t="str">
            <v>08700</v>
          </cell>
        </row>
        <row r="955">
          <cell r="A955" t="str">
            <v>0871</v>
          </cell>
          <cell r="C955" t="str">
            <v>fam.</v>
          </cell>
          <cell r="D955" t="str">
            <v>familie</v>
          </cell>
          <cell r="E955" t="str">
            <v>Klamer</v>
          </cell>
          <cell r="I955" t="str">
            <v>Heide en watersteeg 2</v>
          </cell>
          <cell r="J955" t="str">
            <v>9751 EC</v>
          </cell>
          <cell r="K955" t="str">
            <v>Haren</v>
          </cell>
          <cell r="N955" t="str">
            <v>jpklamer@gmail.com</v>
          </cell>
          <cell r="P955">
            <v>12</v>
          </cell>
          <cell r="Q955">
            <v>30</v>
          </cell>
          <cell r="R955" t="str">
            <v>incl BTW</v>
          </cell>
          <cell r="S955" t="str">
            <v>burenkorting toegepast</v>
          </cell>
          <cell r="W955" t="str">
            <v>08710</v>
          </cell>
        </row>
        <row r="956">
          <cell r="A956" t="str">
            <v>0872</v>
          </cell>
          <cell r="C956" t="str">
            <v>mevr.</v>
          </cell>
          <cell r="D956" t="str">
            <v>mevrouw</v>
          </cell>
          <cell r="E956" t="str">
            <v>Perdok</v>
          </cell>
          <cell r="G956" t="str">
            <v>Anita</v>
          </cell>
          <cell r="I956" t="str">
            <v>Jonkerpad 4</v>
          </cell>
          <cell r="K956" t="str">
            <v>Haren</v>
          </cell>
          <cell r="N956" t="str">
            <v>anitaperdok@home.nl</v>
          </cell>
          <cell r="P956">
            <v>8</v>
          </cell>
          <cell r="Q956">
            <v>25</v>
          </cell>
          <cell r="R956" t="str">
            <v>incl BTW</v>
          </cell>
          <cell r="W956" t="str">
            <v>08720</v>
          </cell>
        </row>
        <row r="957">
          <cell r="A957" t="str">
            <v>0873</v>
          </cell>
          <cell r="C957" t="str">
            <v>dhr.</v>
          </cell>
          <cell r="D957" t="str">
            <v>heer</v>
          </cell>
          <cell r="E957" t="str">
            <v>Scheffer</v>
          </cell>
          <cell r="G957" t="str">
            <v>Daan</v>
          </cell>
          <cell r="I957" t="str">
            <v>Zuidveld 13</v>
          </cell>
          <cell r="K957" t="str">
            <v>Onnen</v>
          </cell>
          <cell r="N957" t="str">
            <v>daanscheffer@gmail.com</v>
          </cell>
          <cell r="P957">
            <v>12</v>
          </cell>
          <cell r="Q957">
            <v>35</v>
          </cell>
          <cell r="R957" t="str">
            <v>incl BTW</v>
          </cell>
          <cell r="W957" t="str">
            <v>08730</v>
          </cell>
        </row>
        <row r="958">
          <cell r="A958" t="str">
            <v>0874</v>
          </cell>
          <cell r="C958" t="str">
            <v>mevr.</v>
          </cell>
          <cell r="D958" t="str">
            <v>mevrouw</v>
          </cell>
          <cell r="E958" t="str">
            <v>Beentjes</v>
          </cell>
          <cell r="G958" t="str">
            <v>Mariska</v>
          </cell>
          <cell r="I958" t="str">
            <v>Zuidveld 12</v>
          </cell>
          <cell r="K958" t="str">
            <v>Onnen</v>
          </cell>
          <cell r="N958" t="str">
            <v>mariska.joop@gmail.com</v>
          </cell>
          <cell r="P958">
            <v>6</v>
          </cell>
          <cell r="Q958">
            <v>37.5</v>
          </cell>
          <cell r="R958" t="str">
            <v>incl BTW</v>
          </cell>
          <cell r="W958" t="str">
            <v>08740</v>
          </cell>
        </row>
        <row r="959">
          <cell r="A959" t="str">
            <v>0875</v>
          </cell>
          <cell r="C959" t="str">
            <v>fam.</v>
          </cell>
          <cell r="D959" t="str">
            <v>familie</v>
          </cell>
          <cell r="E959" t="str">
            <v>Kamperman</v>
          </cell>
          <cell r="I959" t="str">
            <v>Hovenpad 15</v>
          </cell>
          <cell r="K959" t="str">
            <v>Noordlaren</v>
          </cell>
          <cell r="Q959">
            <v>100</v>
          </cell>
          <cell r="R959" t="str">
            <v>incl BTW</v>
          </cell>
          <cell r="W959" t="str">
            <v>08750</v>
          </cell>
        </row>
        <row r="960">
          <cell r="A960" t="str">
            <v>0876</v>
          </cell>
          <cell r="C960" t="str">
            <v>mevr.</v>
          </cell>
          <cell r="D960" t="str">
            <v>mevrouw</v>
          </cell>
          <cell r="E960" t="str">
            <v>Hemmen</v>
          </cell>
          <cell r="K960" t="str">
            <v>Haren</v>
          </cell>
          <cell r="Q960">
            <v>10</v>
          </cell>
          <cell r="R960" t="str">
            <v>incl BTW</v>
          </cell>
          <cell r="W960" t="str">
            <v>08760</v>
          </cell>
        </row>
        <row r="961">
          <cell r="A961" t="str">
            <v>0877</v>
          </cell>
          <cell r="C961" t="str">
            <v>mevr.</v>
          </cell>
          <cell r="D961" t="str">
            <v>mevrouw</v>
          </cell>
          <cell r="G961" t="str">
            <v>Marina</v>
          </cell>
          <cell r="I961" t="str">
            <v>Roerdomp 11</v>
          </cell>
          <cell r="J961" t="str">
            <v>9728 XP</v>
          </cell>
          <cell r="K961" t="str">
            <v>Groningen</v>
          </cell>
          <cell r="N961" t="str">
            <v>bert.marinakramer@gmail.com</v>
          </cell>
          <cell r="R961" t="str">
            <v>incl BTW</v>
          </cell>
          <cell r="W961" t="str">
            <v>08770</v>
          </cell>
        </row>
        <row r="962">
          <cell r="A962" t="str">
            <v>0878</v>
          </cell>
          <cell r="C962" t="str">
            <v>mevr.</v>
          </cell>
          <cell r="D962" t="str">
            <v>mevrouw</v>
          </cell>
          <cell r="E962" t="str">
            <v>Trijssenaar</v>
          </cell>
          <cell r="G962" t="str">
            <v>Josta</v>
          </cell>
          <cell r="I962" t="str">
            <v>Batinghe 62</v>
          </cell>
          <cell r="K962" t="str">
            <v>Zuidlaren</v>
          </cell>
          <cell r="N962" t="str">
            <v>jostatrijssenaar@live.nl</v>
          </cell>
          <cell r="P962">
            <v>24</v>
          </cell>
          <cell r="Q962">
            <v>25</v>
          </cell>
          <cell r="R962" t="str">
            <v>incl BTW</v>
          </cell>
          <cell r="W962" t="str">
            <v>08780</v>
          </cell>
        </row>
        <row r="963">
          <cell r="A963" t="str">
            <v>0879</v>
          </cell>
          <cell r="C963" t="str">
            <v>fam.</v>
          </cell>
          <cell r="D963" t="str">
            <v>familie</v>
          </cell>
          <cell r="E963" t="str">
            <v>Los-Megens</v>
          </cell>
          <cell r="I963" t="str">
            <v>Nieuwlandsweg 8</v>
          </cell>
          <cell r="J963" t="str">
            <v xml:space="preserve">9751 GL </v>
          </cell>
          <cell r="K963" t="str">
            <v>Haren</v>
          </cell>
          <cell r="N963" t="str">
            <v>c.m.megens@rug.nl</v>
          </cell>
          <cell r="Q963">
            <v>75</v>
          </cell>
          <cell r="R963" t="str">
            <v>incl BTW</v>
          </cell>
          <cell r="W963" t="str">
            <v>08790</v>
          </cell>
        </row>
        <row r="964">
          <cell r="A964" t="str">
            <v>0880</v>
          </cell>
          <cell r="C964" t="str">
            <v>mevr.</v>
          </cell>
          <cell r="D964" t="str">
            <v>mevrouw</v>
          </cell>
          <cell r="E964" t="str">
            <v>Wieringen</v>
          </cell>
          <cell r="G964" t="str">
            <v>Rita</v>
          </cell>
          <cell r="I964" t="str">
            <v>Harstkampen 1</v>
          </cell>
          <cell r="K964" t="str">
            <v>Haren</v>
          </cell>
          <cell r="N964" t="str">
            <v>hbvanwieringen@gmail.com</v>
          </cell>
          <cell r="P964">
            <v>8</v>
          </cell>
          <cell r="Q964">
            <v>25</v>
          </cell>
          <cell r="R964" t="str">
            <v>incl BTW</v>
          </cell>
          <cell r="W964" t="str">
            <v>08800</v>
          </cell>
        </row>
        <row r="965">
          <cell r="A965" t="str">
            <v>0881</v>
          </cell>
          <cell r="C965" t="str">
            <v>dhr.</v>
          </cell>
          <cell r="D965" t="str">
            <v>heer</v>
          </cell>
          <cell r="E965" t="str">
            <v>Eimers</v>
          </cell>
          <cell r="G965" t="str">
            <v>Chris</v>
          </cell>
          <cell r="H965" t="str">
            <v>CATCHPRINT BV</v>
          </cell>
          <cell r="I965" t="str">
            <v>Avemoerscampe 31</v>
          </cell>
          <cell r="J965" t="str">
            <v>9751 AK</v>
          </cell>
          <cell r="K965" t="str">
            <v>Haren</v>
          </cell>
          <cell r="N965" t="str">
            <v>catchprint@icloud.com</v>
          </cell>
          <cell r="P965">
            <v>12</v>
          </cell>
          <cell r="Q965">
            <v>50</v>
          </cell>
          <cell r="R965" t="str">
            <v>excl BTW</v>
          </cell>
          <cell r="W965" t="str">
            <v>08810</v>
          </cell>
        </row>
        <row r="966">
          <cell r="A966" t="str">
            <v>0882</v>
          </cell>
          <cell r="C966" t="str">
            <v>dhr.</v>
          </cell>
          <cell r="D966" t="str">
            <v>heer</v>
          </cell>
          <cell r="E966" t="str">
            <v>Berends</v>
          </cell>
          <cell r="G966" t="str">
            <v>Evert</v>
          </cell>
          <cell r="I966" t="str">
            <v>Da Costalaan 21</v>
          </cell>
          <cell r="K966" t="str">
            <v>Haren</v>
          </cell>
          <cell r="N966" t="str">
            <v>berharen@home.nl</v>
          </cell>
          <cell r="Q966">
            <v>375</v>
          </cell>
          <cell r="R966" t="str">
            <v>incl BTW</v>
          </cell>
          <cell r="W966" t="str">
            <v>08820</v>
          </cell>
        </row>
        <row r="967">
          <cell r="A967" t="str">
            <v>0883</v>
          </cell>
          <cell r="C967" t="str">
            <v>dhr.</v>
          </cell>
          <cell r="D967" t="str">
            <v>heer</v>
          </cell>
          <cell r="E967" t="str">
            <v>Greven</v>
          </cell>
          <cell r="G967" t="str">
            <v>Roelof</v>
          </cell>
          <cell r="I967" t="str">
            <v>Kampstukkenweg 5</v>
          </cell>
          <cell r="J967" t="str">
            <v>9494 PH</v>
          </cell>
          <cell r="K967" t="str">
            <v>Yde</v>
          </cell>
          <cell r="N967" t="str">
            <v>roelofenginiegreven@outlook.com</v>
          </cell>
          <cell r="P967">
            <v>6</v>
          </cell>
          <cell r="Q967">
            <v>50</v>
          </cell>
          <cell r="R967" t="str">
            <v>incl BTW</v>
          </cell>
          <cell r="W967" t="str">
            <v>08830</v>
          </cell>
        </row>
        <row r="968">
          <cell r="A968" t="str">
            <v>0884</v>
          </cell>
          <cell r="C968" t="str">
            <v>mevr.</v>
          </cell>
          <cell r="D968" t="str">
            <v>mevrouw</v>
          </cell>
          <cell r="E968" t="str">
            <v>J.Steendam-de Vries</v>
          </cell>
          <cell r="I968" t="str">
            <v>Mellensteeg 59</v>
          </cell>
          <cell r="K968" t="str">
            <v>Haren</v>
          </cell>
          <cell r="N968" t="str">
            <v>j.steendamdevries@gmail.com</v>
          </cell>
          <cell r="P968">
            <v>8</v>
          </cell>
          <cell r="Q968">
            <v>25</v>
          </cell>
          <cell r="R968" t="str">
            <v>incl BTW</v>
          </cell>
          <cell r="W968" t="str">
            <v>08840</v>
          </cell>
        </row>
        <row r="969">
          <cell r="A969" t="str">
            <v>0885</v>
          </cell>
          <cell r="C969" t="str">
            <v>mevr.</v>
          </cell>
          <cell r="D969" t="str">
            <v>mevrouw</v>
          </cell>
          <cell r="E969" t="str">
            <v>Koch</v>
          </cell>
          <cell r="G969" t="str">
            <v>Liesbeth</v>
          </cell>
          <cell r="I969" t="str">
            <v>De Ree 3</v>
          </cell>
          <cell r="K969" t="str">
            <v>Haren</v>
          </cell>
          <cell r="N969" t="str">
            <v>mable97@gmail.com</v>
          </cell>
          <cell r="R969" t="str">
            <v>incl BTW</v>
          </cell>
          <cell r="W969" t="str">
            <v>08850</v>
          </cell>
        </row>
        <row r="970">
          <cell r="A970" t="str">
            <v>0886</v>
          </cell>
          <cell r="C970" t="str">
            <v>dhr.</v>
          </cell>
          <cell r="D970" t="str">
            <v>heer</v>
          </cell>
          <cell r="E970" t="str">
            <v>Huizing</v>
          </cell>
          <cell r="G970" t="str">
            <v>Rolf</v>
          </cell>
          <cell r="H970" t="str">
            <v>Signature   coffee solutions</v>
          </cell>
          <cell r="I970" t="str">
            <v>Aarhusweg 4-5</v>
          </cell>
          <cell r="J970" t="str">
            <v>9723 JJ</v>
          </cell>
          <cell r="K970" t="str">
            <v>Groningen</v>
          </cell>
          <cell r="N970" t="str">
            <v>administratie@signaturecoffee.nl</v>
          </cell>
          <cell r="P970">
            <v>8</v>
          </cell>
          <cell r="Q970">
            <v>22.5</v>
          </cell>
          <cell r="R970" t="str">
            <v>incl BTW</v>
          </cell>
          <cell r="W970" t="str">
            <v>08860</v>
          </cell>
        </row>
        <row r="971">
          <cell r="A971" t="str">
            <v>0887</v>
          </cell>
          <cell r="C971" t="str">
            <v>dhr.</v>
          </cell>
          <cell r="D971" t="str">
            <v>heer</v>
          </cell>
          <cell r="E971" t="str">
            <v>Diepen</v>
          </cell>
          <cell r="F971" t="str">
            <v>van</v>
          </cell>
          <cell r="G971" t="str">
            <v>J</v>
          </cell>
          <cell r="I971" t="str">
            <v>Molenweg 45</v>
          </cell>
          <cell r="J971" t="str">
            <v>9751 AG</v>
          </cell>
          <cell r="K971" t="str">
            <v>Haren</v>
          </cell>
          <cell r="N971" t="str">
            <v>j.van.diepen@hetnet.nl</v>
          </cell>
          <cell r="P971">
            <v>8</v>
          </cell>
          <cell r="Q971">
            <v>50</v>
          </cell>
          <cell r="R971" t="str">
            <v>incl BTW</v>
          </cell>
          <cell r="W971" t="str">
            <v>08870</v>
          </cell>
        </row>
        <row r="972">
          <cell r="A972" t="str">
            <v>0889</v>
          </cell>
          <cell r="C972" t="str">
            <v>mevr.</v>
          </cell>
          <cell r="D972" t="str">
            <v>m</v>
          </cell>
          <cell r="E972" t="str">
            <v>Fleer</v>
          </cell>
          <cell r="G972" t="str">
            <v>Marleen</v>
          </cell>
          <cell r="I972" t="str">
            <v>Zonnedauwweg 32</v>
          </cell>
          <cell r="K972" t="str">
            <v>Haren</v>
          </cell>
          <cell r="N972" t="str">
            <v>mhfleer@gmail.com</v>
          </cell>
          <cell r="P972">
            <v>12</v>
          </cell>
          <cell r="Q972">
            <v>25</v>
          </cell>
          <cell r="R972" t="str">
            <v>incl BTW</v>
          </cell>
          <cell r="W972" t="str">
            <v>08890</v>
          </cell>
        </row>
        <row r="973">
          <cell r="A973" t="str">
            <v>0890</v>
          </cell>
          <cell r="C973" t="str">
            <v>dhr.</v>
          </cell>
          <cell r="D973" t="str">
            <v>heer</v>
          </cell>
          <cell r="E973" t="str">
            <v>Levinga</v>
          </cell>
          <cell r="G973" t="str">
            <v>Wouter</v>
          </cell>
          <cell r="I973" t="str">
            <v>Willemstraat 44</v>
          </cell>
          <cell r="K973" t="str">
            <v>Groningen</v>
          </cell>
          <cell r="N973" t="str">
            <v>wouter.levinga@gmail.com</v>
          </cell>
          <cell r="O973" t="str">
            <v>Reinigen tapijt</v>
          </cell>
          <cell r="Q973">
            <v>50</v>
          </cell>
          <cell r="R973" t="str">
            <v>incl BTW</v>
          </cell>
          <cell r="W973" t="str">
            <v>08909</v>
          </cell>
        </row>
        <row r="974">
          <cell r="A974" t="str">
            <v>0891</v>
          </cell>
          <cell r="C974" t="str">
            <v>fam.</v>
          </cell>
          <cell r="D974" t="str">
            <v>familie</v>
          </cell>
          <cell r="E974" t="str">
            <v>Dertien</v>
          </cell>
          <cell r="I974" t="str">
            <v>Fultsemaheerd 24-b</v>
          </cell>
          <cell r="K974" t="str">
            <v>Groningen</v>
          </cell>
          <cell r="N974" t="str">
            <v>ben.dertien@ziggo.nl</v>
          </cell>
          <cell r="R974" t="str">
            <v>incl BTW</v>
          </cell>
          <cell r="W974" t="str">
            <v>08910</v>
          </cell>
        </row>
        <row r="975">
          <cell r="A975" t="str">
            <v>0892</v>
          </cell>
          <cell r="C975" t="str">
            <v>mevr.</v>
          </cell>
          <cell r="D975" t="str">
            <v>mevrouw</v>
          </cell>
          <cell r="E975" t="str">
            <v>Vries</v>
          </cell>
          <cell r="F975" t="str">
            <v>de</v>
          </cell>
          <cell r="G975" t="str">
            <v>Petra</v>
          </cell>
          <cell r="I975" t="str">
            <v>Kremersheerd 172</v>
          </cell>
          <cell r="K975" t="str">
            <v>Groningen</v>
          </cell>
          <cell r="N975" t="str">
            <v>petradevries82@hotmail.com</v>
          </cell>
          <cell r="O975" t="str">
            <v>Bankstel reinigen</v>
          </cell>
          <cell r="Q975">
            <v>75</v>
          </cell>
          <cell r="R975" t="str">
            <v>incl BTW</v>
          </cell>
          <cell r="W975" t="str">
            <v>08929</v>
          </cell>
        </row>
        <row r="976">
          <cell r="A976" t="str">
            <v>0893</v>
          </cell>
          <cell r="C976" t="str">
            <v>mevr.</v>
          </cell>
          <cell r="D976" t="str">
            <v>mevrouw</v>
          </cell>
          <cell r="E976" t="str">
            <v>Starreveld</v>
          </cell>
          <cell r="G976" t="str">
            <v>M</v>
          </cell>
          <cell r="I976" t="str">
            <v>Emmalaan 30</v>
          </cell>
          <cell r="K976" t="str">
            <v>Haren</v>
          </cell>
          <cell r="N976" t="str">
            <v>mstoom@home.nl</v>
          </cell>
          <cell r="Q976">
            <v>275</v>
          </cell>
          <cell r="R976" t="str">
            <v>excl BTW</v>
          </cell>
          <cell r="W976" t="str">
            <v>08930</v>
          </cell>
        </row>
        <row r="977">
          <cell r="A977" t="str">
            <v>0894</v>
          </cell>
          <cell r="C977" t="str">
            <v>dhr.</v>
          </cell>
          <cell r="D977" t="str">
            <v>heer</v>
          </cell>
          <cell r="E977" t="str">
            <v>Vis</v>
          </cell>
          <cell r="F977" t="str">
            <v>van der</v>
          </cell>
          <cell r="G977" t="str">
            <v>S J</v>
          </cell>
          <cell r="I977" t="str">
            <v>Zijlvesterweg 10a</v>
          </cell>
          <cell r="J977" t="str">
            <v>9746 TG</v>
          </cell>
          <cell r="K977" t="str">
            <v>Groningen</v>
          </cell>
          <cell r="N977" t="str">
            <v>siemvdvis@tiscali.nl</v>
          </cell>
          <cell r="O977" t="str">
            <v>Reinigen zonnepanelen</v>
          </cell>
          <cell r="P977">
            <v>26</v>
          </cell>
          <cell r="R977" t="str">
            <v>excl BTW</v>
          </cell>
          <cell r="W977" t="str">
            <v>08940</v>
          </cell>
        </row>
        <row r="978">
          <cell r="A978" t="str">
            <v>0895</v>
          </cell>
          <cell r="C978" t="str">
            <v>dhr.</v>
          </cell>
          <cell r="D978" t="str">
            <v>heer</v>
          </cell>
          <cell r="E978" t="str">
            <v>Hoff</v>
          </cell>
          <cell r="F978" t="str">
            <v xml:space="preserve">van </v>
          </cell>
          <cell r="G978" t="str">
            <v>Joost</v>
          </cell>
          <cell r="I978" t="str">
            <v>Tegenhoeskamp 16</v>
          </cell>
          <cell r="K978" t="str">
            <v>Haren</v>
          </cell>
          <cell r="N978" t="str">
            <v>jvh_1985@hotmail.com</v>
          </cell>
          <cell r="P978">
            <v>16</v>
          </cell>
          <cell r="Q978">
            <v>35</v>
          </cell>
          <cell r="R978" t="str">
            <v>incl BTW</v>
          </cell>
          <cell r="W978" t="str">
            <v>08950</v>
          </cell>
        </row>
        <row r="979">
          <cell r="A979" t="str">
            <v>0896</v>
          </cell>
          <cell r="C979" t="str">
            <v>mevr.</v>
          </cell>
          <cell r="D979" t="str">
            <v>mevrouw</v>
          </cell>
          <cell r="E979" t="str">
            <v>Swart</v>
          </cell>
          <cell r="G979" t="str">
            <v>Evelien</v>
          </cell>
          <cell r="I979" t="str">
            <v>Dilgtweg 49</v>
          </cell>
          <cell r="K979" t="str">
            <v>Haren</v>
          </cell>
          <cell r="N979" t="str">
            <v>evelienvdesch@gmail.com</v>
          </cell>
          <cell r="O979" t="str">
            <v>Bankstel reinigen</v>
          </cell>
          <cell r="Q979">
            <v>75</v>
          </cell>
          <cell r="R979" t="str">
            <v>incl BTW</v>
          </cell>
          <cell r="W979" t="str">
            <v>08969</v>
          </cell>
        </row>
        <row r="980">
          <cell r="A980" t="str">
            <v>0897</v>
          </cell>
          <cell r="C980" t="str">
            <v>mevr.</v>
          </cell>
          <cell r="D980" t="str">
            <v>mevrouw</v>
          </cell>
          <cell r="E980" t="str">
            <v>Does</v>
          </cell>
          <cell r="I980" t="str">
            <v>Onnerweg 72</v>
          </cell>
          <cell r="K980" t="str">
            <v>Haren</v>
          </cell>
          <cell r="N980" t="str">
            <v>d.doesje@gmail.com</v>
          </cell>
          <cell r="Q980">
            <v>25</v>
          </cell>
          <cell r="R980" t="str">
            <v>incl BTW</v>
          </cell>
          <cell r="W980" t="str">
            <v>08970</v>
          </cell>
        </row>
        <row r="981">
          <cell r="A981" t="str">
            <v>0898</v>
          </cell>
          <cell r="C981" t="str">
            <v>dhr.</v>
          </cell>
          <cell r="D981" t="str">
            <v>heer</v>
          </cell>
          <cell r="E981" t="str">
            <v>Schuchard</v>
          </cell>
          <cell r="G981" t="str">
            <v>Chris</v>
          </cell>
          <cell r="I981" t="str">
            <v>Borgsingel 36</v>
          </cell>
          <cell r="K981" t="str">
            <v>Haren</v>
          </cell>
          <cell r="N981" t="str">
            <v>c.schuchard@home.nl</v>
          </cell>
          <cell r="R981" t="str">
            <v>incl BTW</v>
          </cell>
          <cell r="W981" t="str">
            <v>08980</v>
          </cell>
        </row>
        <row r="982">
          <cell r="A982" t="str">
            <v>0899</v>
          </cell>
          <cell r="C982" t="str">
            <v>mevr.</v>
          </cell>
          <cell r="D982" t="str">
            <v>mevrouw</v>
          </cell>
          <cell r="E982" t="str">
            <v>Boers</v>
          </cell>
          <cell r="G982" t="str">
            <v>Joanneke</v>
          </cell>
          <cell r="I982" t="str">
            <v>Rijksstraatweg 83</v>
          </cell>
          <cell r="K982" t="str">
            <v>Haren</v>
          </cell>
          <cell r="N982" t="str">
            <v>joannekealbers@hotmail.com</v>
          </cell>
          <cell r="O982" t="str">
            <v>Glasbewassing binnenzijde €40,00 Exc p/u</v>
          </cell>
          <cell r="Q982">
            <v>240</v>
          </cell>
          <cell r="R982" t="str">
            <v>excl BTW</v>
          </cell>
          <cell r="W982" t="str">
            <v>08999</v>
          </cell>
        </row>
        <row r="983">
          <cell r="A983" t="str">
            <v>0900</v>
          </cell>
          <cell r="C983" t="str">
            <v>mevr.</v>
          </cell>
          <cell r="D983" t="str">
            <v>mevrouw</v>
          </cell>
          <cell r="E983" t="str">
            <v>Hagens</v>
          </cell>
          <cell r="G983" t="str">
            <v>Jitske</v>
          </cell>
          <cell r="I983" t="str">
            <v>Hoge Hereweg 28</v>
          </cell>
          <cell r="K983" t="str">
            <v>Glimmen'</v>
          </cell>
          <cell r="N983" t="str">
            <v>jitskehagens@gmail.com</v>
          </cell>
          <cell r="O983" t="str">
            <v>Bankstel reinigen</v>
          </cell>
          <cell r="Q983">
            <v>75</v>
          </cell>
          <cell r="R983" t="str">
            <v>incl BTW</v>
          </cell>
          <cell r="W983" t="str">
            <v>09009</v>
          </cell>
        </row>
        <row r="984">
          <cell r="A984" t="str">
            <v>0901</v>
          </cell>
          <cell r="C984" t="str">
            <v>dhr.</v>
          </cell>
          <cell r="D984" t="str">
            <v>heer</v>
          </cell>
          <cell r="E984" t="str">
            <v>Snip</v>
          </cell>
          <cell r="G984" t="str">
            <v>Arnout</v>
          </cell>
          <cell r="I984" t="str">
            <v>Natalie Barneykade 5</v>
          </cell>
          <cell r="K984" t="str">
            <v>Groningen</v>
          </cell>
          <cell r="N984" t="str">
            <v>nataliebarneyboulevard@outlook.com</v>
          </cell>
          <cell r="O984" t="str">
            <v>Bankstel reinigen</v>
          </cell>
          <cell r="Q984">
            <v>75</v>
          </cell>
          <cell r="R984" t="str">
            <v>incl BTW</v>
          </cell>
          <cell r="W984" t="str">
            <v>09019</v>
          </cell>
        </row>
        <row r="985">
          <cell r="A985" t="str">
            <v>8769</v>
          </cell>
          <cell r="W985" t="str">
            <v>87690</v>
          </cell>
        </row>
        <row r="986">
          <cell r="A986" t="str">
            <v>9000</v>
          </cell>
          <cell r="C986" t="str">
            <v>dhr.</v>
          </cell>
          <cell r="D986" t="str">
            <v>heer</v>
          </cell>
          <cell r="E986" t="str">
            <v>Belastingdienst</v>
          </cell>
          <cell r="G986" t="str">
            <v xml:space="preserve"> </v>
          </cell>
          <cell r="H986" t="str">
            <v>Belastingdienst</v>
          </cell>
          <cell r="I986" t="str">
            <v xml:space="preserve"> </v>
          </cell>
          <cell r="J986" t="str">
            <v xml:space="preserve"> </v>
          </cell>
          <cell r="K986" t="str">
            <v>Apeldoorn</v>
          </cell>
          <cell r="R986" t="str">
            <v>excl BTW</v>
          </cell>
          <cell r="W986" t="str">
            <v>90000</v>
          </cell>
        </row>
        <row r="987">
          <cell r="A987" t="str">
            <v>9001</v>
          </cell>
          <cell r="C987" t="str">
            <v>dhr.</v>
          </cell>
          <cell r="D987" t="str">
            <v>heer</v>
          </cell>
          <cell r="E987" t="str">
            <v>Jong</v>
          </cell>
          <cell r="F987" t="str">
            <v>de</v>
          </cell>
          <cell r="G987" t="str">
            <v>Peter</v>
          </cell>
          <cell r="H987" t="str">
            <v>De Jong Auto's</v>
          </cell>
          <cell r="I987" t="str">
            <v>Tolleane 12</v>
          </cell>
          <cell r="J987" t="str">
            <v>9241 WH</v>
          </cell>
          <cell r="K987" t="str">
            <v>Wijnjewoude</v>
          </cell>
          <cell r="N987" t="str">
            <v>info@dejongautos.net</v>
          </cell>
          <cell r="R987" t="str">
            <v>excl BTW</v>
          </cell>
          <cell r="W987" t="str">
            <v>90010</v>
          </cell>
        </row>
        <row r="988">
          <cell r="A988" t="str">
            <v>9002</v>
          </cell>
          <cell r="C988" t="str">
            <v>dhr.</v>
          </cell>
          <cell r="D988" t="str">
            <v>heer</v>
          </cell>
          <cell r="E988" t="str">
            <v>Veen</v>
          </cell>
          <cell r="F988" t="str">
            <v xml:space="preserve">van der </v>
          </cell>
          <cell r="G988" t="str">
            <v>Peter</v>
          </cell>
          <cell r="H988" t="str">
            <v>Tegelzetbedrijf van der Veen</v>
          </cell>
          <cell r="I988" t="str">
            <v>Tichelwerk 28</v>
          </cell>
          <cell r="J988" t="str">
            <v>9321 XL</v>
          </cell>
          <cell r="K988" t="str">
            <v>Altena</v>
          </cell>
          <cell r="N988" t="str">
            <v>tegelzetbedrijfpvdveen@gmail.com</v>
          </cell>
          <cell r="R988" t="str">
            <v>excl BTW</v>
          </cell>
          <cell r="W988" t="str">
            <v>90020</v>
          </cell>
        </row>
        <row r="989">
          <cell r="A989" t="str">
            <v>9003</v>
          </cell>
          <cell r="C989" t="str">
            <v>dhr.</v>
          </cell>
          <cell r="D989" t="str">
            <v>heer</v>
          </cell>
          <cell r="E989" t="str">
            <v>Meijer</v>
          </cell>
          <cell r="G989" t="str">
            <v>Frank</v>
          </cell>
          <cell r="H989" t="str">
            <v>Stucadoorsbedrijf Frank Meijer</v>
          </cell>
          <cell r="I989" t="str">
            <v>Zonnedauwweg 4</v>
          </cell>
          <cell r="J989" t="str">
            <v>9753 GL</v>
          </cell>
          <cell r="K989" t="str">
            <v>Haren</v>
          </cell>
          <cell r="R989" t="str">
            <v>excl BTW</v>
          </cell>
          <cell r="W989" t="str">
            <v>90030</v>
          </cell>
        </row>
        <row r="990">
          <cell r="A990" t="str">
            <v>9004</v>
          </cell>
          <cell r="D990" t="str">
            <v/>
          </cell>
          <cell r="H990" t="str">
            <v>VM Service</v>
          </cell>
          <cell r="I990" t="str">
            <v>Zernikelaan 10</v>
          </cell>
          <cell r="J990" t="str">
            <v>9351 VA</v>
          </cell>
          <cell r="K990" t="str">
            <v>Leek</v>
          </cell>
          <cell r="N990" t="str">
            <v>info@vmservice.nl</v>
          </cell>
          <cell r="R990" t="str">
            <v>excl BTW</v>
          </cell>
          <cell r="W990" t="str">
            <v>90040</v>
          </cell>
        </row>
        <row r="991">
          <cell r="A991" t="str">
            <v>9005</v>
          </cell>
          <cell r="C991" t="str">
            <v>dhr.</v>
          </cell>
          <cell r="D991" t="str">
            <v>heer</v>
          </cell>
          <cell r="E991" t="str">
            <v>Winterwerp</v>
          </cell>
          <cell r="G991" t="str">
            <v>P.</v>
          </cell>
          <cell r="H991" t="str">
            <v>Tankstation Total Winterwerp Haren</v>
          </cell>
          <cell r="I991" t="str">
            <v>Rijksstraatweg 227</v>
          </cell>
          <cell r="J991" t="str">
            <v>9752 CA</v>
          </cell>
          <cell r="K991" t="str">
            <v>Haren</v>
          </cell>
          <cell r="N991" t="str">
            <v>pwinterwerp64@gmail.com</v>
          </cell>
          <cell r="Q991">
            <v>420</v>
          </cell>
          <cell r="R991" t="str">
            <v>excl BTW</v>
          </cell>
          <cell r="W991" t="str">
            <v>90050</v>
          </cell>
        </row>
        <row r="992">
          <cell r="A992" t="str">
            <v>9006</v>
          </cell>
          <cell r="D992" t="str">
            <v/>
          </cell>
          <cell r="H992" t="str">
            <v>Kamer van Koophandel</v>
          </cell>
          <cell r="I992" t="str">
            <v>Sint Jacobstraat 300</v>
          </cell>
          <cell r="J992" t="str">
            <v>3500 AA</v>
          </cell>
          <cell r="K992" t="str">
            <v>Utrecht</v>
          </cell>
          <cell r="R992" t="str">
            <v>excl BTW</v>
          </cell>
          <cell r="W992" t="str">
            <v>90060</v>
          </cell>
        </row>
        <row r="993">
          <cell r="A993" t="str">
            <v>9007</v>
          </cell>
          <cell r="D993" t="str">
            <v/>
          </cell>
          <cell r="H993" t="str">
            <v>Action Haren</v>
          </cell>
          <cell r="I993" t="str">
            <v>Rijksstraatweg 193D</v>
          </cell>
          <cell r="J993" t="str">
            <v>9752 BH</v>
          </cell>
          <cell r="K993" t="str">
            <v>Haren</v>
          </cell>
          <cell r="R993" t="str">
            <v>excl BTW</v>
          </cell>
          <cell r="W993" t="str">
            <v>90070</v>
          </cell>
        </row>
        <row r="994">
          <cell r="A994" t="str">
            <v>9008</v>
          </cell>
          <cell r="D994" t="str">
            <v/>
          </cell>
          <cell r="H994" t="str">
            <v>Osmoworks</v>
          </cell>
          <cell r="I994" t="str">
            <v>Kiotoweg 17A</v>
          </cell>
          <cell r="J994" t="str">
            <v>3047 BG</v>
          </cell>
          <cell r="K994" t="str">
            <v>Rotterdam</v>
          </cell>
          <cell r="N994" t="str">
            <v>administratie@osmoworks.nl</v>
          </cell>
          <cell r="O994" t="str">
            <v>na teleurstelling geen zakelijke partner meer.</v>
          </cell>
          <cell r="R994" t="str">
            <v>excl BTW</v>
          </cell>
          <cell r="W994" t="str">
            <v>90080</v>
          </cell>
        </row>
        <row r="995">
          <cell r="A995" t="str">
            <v>9009</v>
          </cell>
          <cell r="D995" t="str">
            <v/>
          </cell>
          <cell r="H995" t="str">
            <v>Shirt a la minute</v>
          </cell>
          <cell r="I995" t="str">
            <v>Vismarkt 44</v>
          </cell>
          <cell r="J995" t="str">
            <v>9711 KV</v>
          </cell>
          <cell r="K995" t="str">
            <v>Groningen</v>
          </cell>
          <cell r="R995" t="str">
            <v>excl BTW</v>
          </cell>
          <cell r="W995" t="str">
            <v>90090</v>
          </cell>
        </row>
        <row r="996">
          <cell r="A996" t="str">
            <v>9010</v>
          </cell>
          <cell r="D996" t="str">
            <v/>
          </cell>
          <cell r="H996" t="str">
            <v>Bouwmaat</v>
          </cell>
          <cell r="I996" t="str">
            <v>Bornholmstraat 28</v>
          </cell>
          <cell r="J996" t="str">
            <v>9723 AX</v>
          </cell>
          <cell r="K996" t="str">
            <v>Groningen</v>
          </cell>
          <cell r="R996" t="str">
            <v>excl BTW</v>
          </cell>
          <cell r="W996" t="str">
            <v>90100</v>
          </cell>
        </row>
        <row r="997">
          <cell r="A997" t="str">
            <v>9011</v>
          </cell>
          <cell r="D997" t="str">
            <v/>
          </cell>
          <cell r="H997" t="str">
            <v>Bruna Haren</v>
          </cell>
          <cell r="R997" t="str">
            <v>excl BTW</v>
          </cell>
          <cell r="W997" t="str">
            <v>90110</v>
          </cell>
        </row>
        <row r="998">
          <cell r="A998" t="str">
            <v>9012</v>
          </cell>
          <cell r="D998" t="str">
            <v/>
          </cell>
          <cell r="H998" t="str">
            <v>Kluswijs Haren</v>
          </cell>
          <cell r="I998" t="str">
            <v>Felland Noord 9</v>
          </cell>
          <cell r="J998" t="str">
            <v>9753 TB</v>
          </cell>
          <cell r="K998" t="str">
            <v>Haren</v>
          </cell>
          <cell r="R998" t="str">
            <v>excl BTW</v>
          </cell>
          <cell r="W998" t="str">
            <v>90120</v>
          </cell>
        </row>
        <row r="999">
          <cell r="A999" t="str">
            <v>9013</v>
          </cell>
          <cell r="D999" t="str">
            <v/>
          </cell>
          <cell r="H999" t="str">
            <v>Tankstation Total De Punt</v>
          </cell>
          <cell r="K999" t="str">
            <v>De Punt</v>
          </cell>
          <cell r="R999" t="str">
            <v>excl BTW</v>
          </cell>
          <cell r="W999" t="str">
            <v>90130</v>
          </cell>
        </row>
        <row r="1000">
          <cell r="A1000" t="str">
            <v>9014</v>
          </cell>
          <cell r="D1000" t="str">
            <v/>
          </cell>
          <cell r="H1000" t="str">
            <v>Univé</v>
          </cell>
          <cell r="R1000" t="str">
            <v>excl BTW</v>
          </cell>
          <cell r="W1000" t="str">
            <v>90140</v>
          </cell>
        </row>
        <row r="1001">
          <cell r="A1001" t="str">
            <v>9015</v>
          </cell>
          <cell r="D1001" t="str">
            <v/>
          </cell>
          <cell r="H1001" t="str">
            <v>Tankstation Tinq Haren</v>
          </cell>
          <cell r="I1001" t="str">
            <v>Kerklaan 37</v>
          </cell>
          <cell r="J1001" t="str">
            <v>9751 NL</v>
          </cell>
          <cell r="K1001" t="str">
            <v>Haren</v>
          </cell>
          <cell r="R1001" t="str">
            <v>excl BTW</v>
          </cell>
          <cell r="W1001" t="str">
            <v>90150</v>
          </cell>
        </row>
        <row r="1002">
          <cell r="A1002" t="str">
            <v>9016</v>
          </cell>
          <cell r="D1002" t="str">
            <v/>
          </cell>
          <cell r="H1002" t="str">
            <v>Hago Railservice</v>
          </cell>
          <cell r="R1002" t="str">
            <v>excl BTW</v>
          </cell>
          <cell r="W1002" t="str">
            <v>90160</v>
          </cell>
        </row>
        <row r="1003">
          <cell r="A1003" t="str">
            <v>9017</v>
          </cell>
          <cell r="C1003" t="str">
            <v>fam.</v>
          </cell>
          <cell r="D1003" t="str">
            <v>familie</v>
          </cell>
          <cell r="E1003" t="str">
            <v>Drenth</v>
          </cell>
          <cell r="G1003" t="str">
            <v>Sijtske &amp; Henk</v>
          </cell>
          <cell r="H1003" t="str">
            <v xml:space="preserve"> </v>
          </cell>
          <cell r="I1003" t="str">
            <v>Uiver 2</v>
          </cell>
          <cell r="J1003" t="str">
            <v>9494 RR</v>
          </cell>
          <cell r="K1003" t="str">
            <v>Yde</v>
          </cell>
          <cell r="N1003" t="str">
            <v>h.drenth@gmail.com</v>
          </cell>
          <cell r="R1003" t="str">
            <v>excl BTW</v>
          </cell>
          <cell r="W1003" t="str">
            <v>90170</v>
          </cell>
        </row>
        <row r="1004">
          <cell r="A1004" t="str">
            <v>9018</v>
          </cell>
          <cell r="D1004" t="str">
            <v/>
          </cell>
          <cell r="H1004" t="str">
            <v>Aldi</v>
          </cell>
          <cell r="K1004" t="str">
            <v>Haren</v>
          </cell>
          <cell r="R1004" t="str">
            <v>excl BTW</v>
          </cell>
          <cell r="W1004" t="str">
            <v>90180</v>
          </cell>
        </row>
        <row r="1005">
          <cell r="A1005" t="str">
            <v>9019</v>
          </cell>
          <cell r="D1005" t="str">
            <v/>
          </cell>
          <cell r="H1005" t="str">
            <v>Bauhaus</v>
          </cell>
          <cell r="K1005" t="str">
            <v>Groningen</v>
          </cell>
          <cell r="R1005" t="str">
            <v>excl BTW</v>
          </cell>
          <cell r="W1005" t="str">
            <v>90190</v>
          </cell>
        </row>
        <row r="1006">
          <cell r="A1006" t="str">
            <v>9020</v>
          </cell>
          <cell r="D1006" t="str">
            <v/>
          </cell>
          <cell r="H1006" t="str">
            <v>SumUp Services GmbH</v>
          </cell>
          <cell r="I1006" t="str">
            <v>Friedrichstrasse 126</v>
          </cell>
          <cell r="J1006" t="str">
            <v>D-10117</v>
          </cell>
          <cell r="K1006" t="str">
            <v>Berlin (DE)</v>
          </cell>
          <cell r="R1006" t="str">
            <v>excl BTW</v>
          </cell>
          <cell r="W1006" t="str">
            <v>90200</v>
          </cell>
        </row>
        <row r="1007">
          <cell r="A1007" t="str">
            <v>9021</v>
          </cell>
          <cell r="D1007" t="str">
            <v/>
          </cell>
          <cell r="H1007" t="str">
            <v>Avia Peize</v>
          </cell>
          <cell r="I1007" t="str">
            <v>Groningerweg 58</v>
          </cell>
          <cell r="J1007" t="str">
            <v>9321 TC</v>
          </cell>
          <cell r="K1007" t="str">
            <v>Peize</v>
          </cell>
          <cell r="R1007" t="str">
            <v>excl BTW</v>
          </cell>
          <cell r="W1007" t="str">
            <v>90210</v>
          </cell>
        </row>
        <row r="1008">
          <cell r="A1008" t="str">
            <v>9022</v>
          </cell>
          <cell r="D1008" t="str">
            <v/>
          </cell>
          <cell r="H1008" t="str">
            <v>Taste and Favor</v>
          </cell>
          <cell r="I1008" t="str">
            <v>Reitdiephaven 161</v>
          </cell>
          <cell r="J1008" t="str">
            <v>9746 RC</v>
          </cell>
          <cell r="K1008" t="str">
            <v>Groningen</v>
          </cell>
          <cell r="R1008" t="str">
            <v>excl BTW</v>
          </cell>
          <cell r="W1008" t="str">
            <v>90220</v>
          </cell>
        </row>
        <row r="1009">
          <cell r="A1009" t="str">
            <v>9023</v>
          </cell>
          <cell r="D1009" t="str">
            <v/>
          </cell>
          <cell r="H1009" t="str">
            <v>Jumbo Haren</v>
          </cell>
          <cell r="R1009" t="str">
            <v>excl BTW</v>
          </cell>
          <cell r="W1009" t="str">
            <v>90230</v>
          </cell>
        </row>
        <row r="1010">
          <cell r="A1010" t="str">
            <v>9024</v>
          </cell>
          <cell r="D1010" t="str">
            <v/>
          </cell>
          <cell r="H1010" t="str">
            <v>Drukbedrijf</v>
          </cell>
          <cell r="R1010" t="str">
            <v>excl BTW</v>
          </cell>
          <cell r="W1010" t="str">
            <v>90240</v>
          </cell>
        </row>
        <row r="1011">
          <cell r="A1011" t="str">
            <v>9025</v>
          </cell>
          <cell r="D1011" t="str">
            <v/>
          </cell>
          <cell r="H1011" t="str">
            <v>Phonehouse Haren</v>
          </cell>
          <cell r="K1011" t="str">
            <v>Haren</v>
          </cell>
          <cell r="R1011" t="str">
            <v>excl BTW</v>
          </cell>
          <cell r="W1011" t="str">
            <v>90250</v>
          </cell>
        </row>
        <row r="1012">
          <cell r="A1012" t="str">
            <v>9026</v>
          </cell>
          <cell r="D1012" t="str">
            <v/>
          </cell>
          <cell r="H1012" t="str">
            <v>Werkpro GG Damsten</v>
          </cell>
          <cell r="R1012" t="str">
            <v>excl BTW</v>
          </cell>
          <cell r="W1012" t="str">
            <v>90260</v>
          </cell>
        </row>
        <row r="1013">
          <cell r="A1013" t="str">
            <v>9027</v>
          </cell>
          <cell r="D1013" t="str">
            <v/>
          </cell>
          <cell r="H1013" t="str">
            <v>BP Haren</v>
          </cell>
          <cell r="I1013" t="str">
            <v>Emmalaan 33</v>
          </cell>
          <cell r="J1013" t="str">
            <v>9752 KS</v>
          </cell>
          <cell r="K1013" t="str">
            <v>Haren</v>
          </cell>
          <cell r="R1013" t="str">
            <v>excl BTW</v>
          </cell>
          <cell r="W1013" t="str">
            <v>90270</v>
          </cell>
        </row>
        <row r="1014">
          <cell r="A1014" t="str">
            <v>9028</v>
          </cell>
          <cell r="D1014" t="str">
            <v/>
          </cell>
          <cell r="H1014" t="str">
            <v>Rabobank Assen</v>
          </cell>
          <cell r="K1014" t="str">
            <v>Assen</v>
          </cell>
          <cell r="R1014" t="str">
            <v>excl BTW</v>
          </cell>
          <cell r="W1014" t="str">
            <v>90280</v>
          </cell>
        </row>
        <row r="1015">
          <cell r="A1015" t="str">
            <v>9029</v>
          </cell>
          <cell r="D1015" t="str">
            <v/>
          </cell>
          <cell r="H1015" t="str">
            <v>Santibri Axender</v>
          </cell>
          <cell r="I1015" t="str">
            <v>Poolsterweg 9</v>
          </cell>
          <cell r="J1015" t="str">
            <v>9641 MP</v>
          </cell>
          <cell r="K1015" t="str">
            <v>Veendam</v>
          </cell>
          <cell r="R1015" t="str">
            <v>excl BTW</v>
          </cell>
          <cell r="W1015" t="str">
            <v>90290</v>
          </cell>
        </row>
        <row r="1016">
          <cell r="A1016" t="str">
            <v>9030</v>
          </cell>
          <cell r="D1016" t="str">
            <v/>
          </cell>
          <cell r="H1016" t="str">
            <v>Vodafone</v>
          </cell>
          <cell r="R1016" t="str">
            <v>excl BTW</v>
          </cell>
          <cell r="W1016" t="str">
            <v>90300</v>
          </cell>
        </row>
        <row r="1017">
          <cell r="A1017" t="str">
            <v>9031</v>
          </cell>
          <cell r="D1017" t="str">
            <v/>
          </cell>
          <cell r="H1017" t="str">
            <v>Tankstation Tinq Eelderwolde</v>
          </cell>
          <cell r="K1017" t="str">
            <v>Eelderwolde</v>
          </cell>
          <cell r="R1017" t="str">
            <v>excl BTW</v>
          </cell>
          <cell r="W1017" t="str">
            <v>90310</v>
          </cell>
        </row>
        <row r="1018">
          <cell r="A1018" t="str">
            <v>9032</v>
          </cell>
          <cell r="D1018" t="str">
            <v/>
          </cell>
          <cell r="H1018" t="str">
            <v>Gemeente Groningen</v>
          </cell>
          <cell r="K1018" t="str">
            <v>Groningen</v>
          </cell>
          <cell r="R1018" t="str">
            <v>excl BTW</v>
          </cell>
          <cell r="W1018" t="str">
            <v>90320</v>
          </cell>
        </row>
        <row r="1019">
          <cell r="A1019" t="str">
            <v>9033</v>
          </cell>
          <cell r="D1019" t="str">
            <v/>
          </cell>
          <cell r="H1019" t="str">
            <v>Gemeente Haren</v>
          </cell>
          <cell r="K1019" t="str">
            <v>Haren</v>
          </cell>
          <cell r="R1019" t="str">
            <v>excl BTW</v>
          </cell>
          <cell r="W1019" t="str">
            <v>90330</v>
          </cell>
        </row>
        <row r="1020">
          <cell r="A1020" t="str">
            <v>9034</v>
          </cell>
          <cell r="D1020" t="str">
            <v/>
          </cell>
          <cell r="H1020" t="str">
            <v>ABNAMRO bank</v>
          </cell>
          <cell r="R1020" t="str">
            <v>excl BTW</v>
          </cell>
          <cell r="W1020" t="str">
            <v>90340</v>
          </cell>
        </row>
        <row r="1021">
          <cell r="A1021" t="str">
            <v>9035</v>
          </cell>
          <cell r="D1021" t="str">
            <v/>
          </cell>
          <cell r="H1021" t="str">
            <v>BP Tjoelker</v>
          </cell>
          <cell r="R1021" t="str">
            <v>excl BTW</v>
          </cell>
          <cell r="W1021" t="str">
            <v>90350</v>
          </cell>
        </row>
        <row r="1022">
          <cell r="A1022" t="str">
            <v>9036</v>
          </cell>
          <cell r="C1022" t="str">
            <v>dhr.</v>
          </cell>
          <cell r="D1022" t="str">
            <v>heer</v>
          </cell>
          <cell r="E1022" t="str">
            <v>Staal</v>
          </cell>
          <cell r="G1022" t="str">
            <v>Jan</v>
          </cell>
          <cell r="H1022" t="str">
            <v>JNS Reclame</v>
          </cell>
          <cell r="I1022" t="str">
            <v>Molenakkers 12</v>
          </cell>
          <cell r="J1022" t="str">
            <v>9468 BM</v>
          </cell>
          <cell r="K1022" t="str">
            <v>Annen</v>
          </cell>
          <cell r="N1022" t="str">
            <v>JnStaal@outlook.com</v>
          </cell>
          <cell r="R1022" t="str">
            <v>excl BTW</v>
          </cell>
          <cell r="W1022" t="str">
            <v>90360</v>
          </cell>
        </row>
        <row r="1023">
          <cell r="A1023" t="str">
            <v>9037</v>
          </cell>
          <cell r="D1023" t="str">
            <v/>
          </cell>
          <cell r="H1023" t="str">
            <v>Mitra Haren</v>
          </cell>
          <cell r="R1023" t="str">
            <v>excl BTW</v>
          </cell>
          <cell r="W1023" t="str">
            <v>90370</v>
          </cell>
        </row>
        <row r="1024">
          <cell r="A1024" t="str">
            <v>9038</v>
          </cell>
          <cell r="D1024" t="str">
            <v/>
          </cell>
          <cell r="H1024" t="str">
            <v>Gemeente Assen</v>
          </cell>
          <cell r="R1024" t="str">
            <v>excl BTW</v>
          </cell>
          <cell r="W1024" t="str">
            <v>90380</v>
          </cell>
        </row>
        <row r="1025">
          <cell r="A1025" t="str">
            <v>9039</v>
          </cell>
          <cell r="D1025" t="str">
            <v/>
          </cell>
          <cell r="H1025" t="str">
            <v>Tankstation TAM Oil</v>
          </cell>
          <cell r="K1025" t="str">
            <v>Zeyerveen</v>
          </cell>
          <cell r="R1025" t="str">
            <v>excl BTW</v>
          </cell>
          <cell r="W1025" t="str">
            <v>90390</v>
          </cell>
        </row>
        <row r="1026">
          <cell r="A1026" t="str">
            <v>9040</v>
          </cell>
          <cell r="D1026" t="str">
            <v/>
          </cell>
          <cell r="H1026" t="str">
            <v>Boels Verhuur</v>
          </cell>
          <cell r="K1026" t="str">
            <v>Assen</v>
          </cell>
          <cell r="R1026" t="str">
            <v>excl BTW</v>
          </cell>
          <cell r="W1026" t="str">
            <v>90400</v>
          </cell>
        </row>
        <row r="1027">
          <cell r="A1027" t="str">
            <v>9041</v>
          </cell>
          <cell r="D1027" t="str">
            <v/>
          </cell>
          <cell r="H1027" t="str">
            <v>Tankstation Shell Esserberg</v>
          </cell>
          <cell r="I1027" t="str">
            <v>Rijksstraatweg 14</v>
          </cell>
          <cell r="J1027" t="str">
            <v>9752 AD</v>
          </cell>
          <cell r="K1027" t="str">
            <v>Haren</v>
          </cell>
          <cell r="R1027" t="str">
            <v>excl BTW</v>
          </cell>
          <cell r="W1027" t="str">
            <v>90410</v>
          </cell>
        </row>
        <row r="1028">
          <cell r="A1028" t="str">
            <v>9042</v>
          </cell>
          <cell r="D1028" t="str">
            <v/>
          </cell>
          <cell r="H1028" t="str">
            <v>Amigo Roden</v>
          </cell>
          <cell r="I1028" t="str">
            <v>Westeresch 15</v>
          </cell>
          <cell r="J1028" t="str">
            <v>9301 ZW</v>
          </cell>
          <cell r="K1028" t="str">
            <v>Roden</v>
          </cell>
          <cell r="R1028" t="str">
            <v>excl BTW</v>
          </cell>
          <cell r="W1028" t="str">
            <v>90420</v>
          </cell>
        </row>
        <row r="1029">
          <cell r="A1029" t="str">
            <v>9043</v>
          </cell>
          <cell r="D1029" t="str">
            <v/>
          </cell>
          <cell r="H1029" t="str">
            <v>Cafetaria Restoria</v>
          </cell>
          <cell r="K1029" t="str">
            <v>Haren</v>
          </cell>
          <cell r="R1029" t="str">
            <v>excl BTW</v>
          </cell>
          <cell r="W1029" t="str">
            <v>90430</v>
          </cell>
        </row>
        <row r="1030">
          <cell r="A1030" t="str">
            <v>9044</v>
          </cell>
          <cell r="C1030" t="str">
            <v>dhr.</v>
          </cell>
          <cell r="D1030" t="str">
            <v>heer</v>
          </cell>
          <cell r="E1030" t="str">
            <v>Nald</v>
          </cell>
          <cell r="F1030" t="str">
            <v>van der</v>
          </cell>
          <cell r="G1030" t="str">
            <v>Harry</v>
          </cell>
          <cell r="H1030" t="str">
            <v>Klus &amp; Schoonmaakservice Groningen</v>
          </cell>
          <cell r="I1030" t="str">
            <v>Clausstraat 2G</v>
          </cell>
          <cell r="J1030" t="str">
            <v>9744 EH</v>
          </cell>
          <cell r="K1030" t="str">
            <v>Groningen</v>
          </cell>
          <cell r="N1030" t="str">
            <v>h.vandernald@hotmail.nl</v>
          </cell>
          <cell r="R1030" t="str">
            <v>excl BTW</v>
          </cell>
          <cell r="W1030" t="str">
            <v>90440</v>
          </cell>
        </row>
        <row r="1031">
          <cell r="A1031" t="str">
            <v>9045</v>
          </cell>
          <cell r="D1031" t="str">
            <v/>
          </cell>
          <cell r="H1031" t="str">
            <v>123 inkt</v>
          </cell>
          <cell r="R1031" t="str">
            <v>excl BTW</v>
          </cell>
          <cell r="W1031" t="str">
            <v>90450</v>
          </cell>
        </row>
        <row r="1032">
          <cell r="A1032" t="str">
            <v>9046</v>
          </cell>
          <cell r="D1032" t="str">
            <v/>
          </cell>
          <cell r="H1032" t="str">
            <v>McDonald's Assen</v>
          </cell>
          <cell r="R1032" t="str">
            <v>excl BTW</v>
          </cell>
          <cell r="W1032" t="str">
            <v>90460</v>
          </cell>
        </row>
        <row r="1033">
          <cell r="A1033" t="str">
            <v>9047</v>
          </cell>
          <cell r="D1033" t="str">
            <v/>
          </cell>
          <cell r="H1033" t="str">
            <v>Station Europapark Groningen</v>
          </cell>
          <cell r="R1033" t="str">
            <v>excl BTW</v>
          </cell>
          <cell r="W1033" t="str">
            <v>90470</v>
          </cell>
        </row>
        <row r="1034">
          <cell r="A1034" t="str">
            <v>9048</v>
          </cell>
          <cell r="D1034" t="str">
            <v/>
          </cell>
          <cell r="H1034" t="str">
            <v>Digital Revolution</v>
          </cell>
          <cell r="R1034" t="str">
            <v>excl BTW</v>
          </cell>
          <cell r="W1034" t="str">
            <v>90480</v>
          </cell>
        </row>
        <row r="1035">
          <cell r="A1035" t="str">
            <v>9049</v>
          </cell>
          <cell r="D1035" t="str">
            <v/>
          </cell>
          <cell r="H1035" t="str">
            <v>Lidl Groningen</v>
          </cell>
          <cell r="K1035" t="str">
            <v>Groningen</v>
          </cell>
          <cell r="R1035" t="str">
            <v>excl BTW</v>
          </cell>
          <cell r="W1035" t="str">
            <v>90490</v>
          </cell>
        </row>
        <row r="1036">
          <cell r="A1036" t="str">
            <v>9050</v>
          </cell>
          <cell r="D1036" t="str">
            <v/>
          </cell>
          <cell r="H1036" t="str">
            <v>Firezone Groningen</v>
          </cell>
          <cell r="R1036" t="str">
            <v>excl BTW</v>
          </cell>
          <cell r="W1036" t="str">
            <v>90500</v>
          </cell>
        </row>
        <row r="1037">
          <cell r="A1037" t="str">
            <v>9051</v>
          </cell>
          <cell r="D1037" t="str">
            <v/>
          </cell>
          <cell r="H1037" t="str">
            <v>Paul's Snackcorner</v>
          </cell>
          <cell r="K1037" t="str">
            <v>Haren</v>
          </cell>
          <cell r="R1037" t="str">
            <v>excl BTW</v>
          </cell>
          <cell r="W1037" t="str">
            <v>90510</v>
          </cell>
        </row>
        <row r="1038">
          <cell r="A1038" t="str">
            <v>9052</v>
          </cell>
          <cell r="C1038" t="str">
            <v>dhr.</v>
          </cell>
          <cell r="D1038" t="str">
            <v>heer</v>
          </cell>
          <cell r="E1038" t="str">
            <v>Reinders</v>
          </cell>
          <cell r="G1038" t="str">
            <v>Laurence</v>
          </cell>
          <cell r="H1038" t="str">
            <v xml:space="preserve"> </v>
          </cell>
          <cell r="I1038" t="str">
            <v xml:space="preserve"> </v>
          </cell>
          <cell r="R1038" t="str">
            <v>excl BTW</v>
          </cell>
          <cell r="W1038" t="str">
            <v>90520</v>
          </cell>
        </row>
        <row r="1039">
          <cell r="A1039" t="str">
            <v>9053</v>
          </cell>
          <cell r="D1039" t="str">
            <v/>
          </cell>
          <cell r="H1039" t="str">
            <v>Vestingdagen Noord Nederland</v>
          </cell>
          <cell r="R1039" t="str">
            <v>excl BTW</v>
          </cell>
          <cell r="W1039" t="str">
            <v>90530</v>
          </cell>
        </row>
        <row r="1040">
          <cell r="A1040" t="str">
            <v>9054</v>
          </cell>
          <cell r="D1040" t="str">
            <v/>
          </cell>
          <cell r="H1040" t="str">
            <v>GSM winkeltje</v>
          </cell>
          <cell r="I1040" t="str">
            <v>promenade 33</v>
          </cell>
          <cell r="K1040" t="str">
            <v>Veendam</v>
          </cell>
          <cell r="R1040" t="str">
            <v>excl BTW</v>
          </cell>
          <cell r="W1040" t="str">
            <v>90540</v>
          </cell>
        </row>
        <row r="1041">
          <cell r="A1041" t="str">
            <v>9055</v>
          </cell>
          <cell r="D1041" t="str">
            <v/>
          </cell>
          <cell r="H1041" t="str">
            <v>Blokker</v>
          </cell>
          <cell r="K1041" t="str">
            <v>Haren</v>
          </cell>
          <cell r="R1041" t="str">
            <v>excl BTW</v>
          </cell>
          <cell r="W1041" t="str">
            <v>90550</v>
          </cell>
        </row>
        <row r="1042">
          <cell r="A1042" t="str">
            <v>9056</v>
          </cell>
          <cell r="D1042" t="str">
            <v/>
          </cell>
          <cell r="H1042" t="str">
            <v>Da Giani pizzeria</v>
          </cell>
          <cell r="K1042" t="str">
            <v>Paterswolde</v>
          </cell>
          <cell r="R1042" t="str">
            <v>excl BTW</v>
          </cell>
          <cell r="W1042" t="str">
            <v>90560</v>
          </cell>
        </row>
        <row r="1043">
          <cell r="A1043" t="str">
            <v>9057</v>
          </cell>
          <cell r="D1043" t="str">
            <v/>
          </cell>
          <cell r="H1043" t="str">
            <v>Viking</v>
          </cell>
          <cell r="I1043" t="str">
            <v>Postbus 3278</v>
          </cell>
          <cell r="J1043" t="str">
            <v>5902 RG</v>
          </cell>
          <cell r="K1043" t="str">
            <v>Venlo</v>
          </cell>
          <cell r="R1043" t="str">
            <v>excl BTW</v>
          </cell>
          <cell r="W1043" t="str">
            <v>90570</v>
          </cell>
        </row>
        <row r="1044">
          <cell r="A1044" t="str">
            <v>9058</v>
          </cell>
          <cell r="D1044" t="str">
            <v/>
          </cell>
          <cell r="H1044" t="str">
            <v>Tankstation Total Groningen</v>
          </cell>
          <cell r="K1044" t="str">
            <v>Groningen</v>
          </cell>
          <cell r="R1044" t="str">
            <v>excl BTW</v>
          </cell>
          <cell r="W1044" t="str">
            <v>90580</v>
          </cell>
        </row>
        <row r="1045">
          <cell r="A1045" t="str">
            <v>9059</v>
          </cell>
          <cell r="D1045" t="str">
            <v/>
          </cell>
          <cell r="H1045" t="str">
            <v>Hotel Nobel</v>
          </cell>
          <cell r="R1045" t="str">
            <v>excl BTW</v>
          </cell>
          <cell r="W1045" t="str">
            <v>90590</v>
          </cell>
        </row>
        <row r="1046">
          <cell r="A1046" t="str">
            <v>9060</v>
          </cell>
          <cell r="D1046" t="str">
            <v/>
          </cell>
          <cell r="H1046" t="str">
            <v>Euroborg Groningen</v>
          </cell>
          <cell r="R1046" t="str">
            <v>excl BTW</v>
          </cell>
          <cell r="W1046" t="str">
            <v>90600</v>
          </cell>
        </row>
        <row r="1047">
          <cell r="A1047" t="str">
            <v>9061</v>
          </cell>
          <cell r="D1047" t="str">
            <v/>
          </cell>
          <cell r="H1047" t="str">
            <v>Voetbalvereniging CCV</v>
          </cell>
          <cell r="R1047" t="str">
            <v>excl BTW</v>
          </cell>
          <cell r="W1047" t="str">
            <v>90610</v>
          </cell>
        </row>
        <row r="1048">
          <cell r="A1048" t="str">
            <v>9062</v>
          </cell>
          <cell r="D1048" t="str">
            <v/>
          </cell>
          <cell r="H1048" t="str">
            <v>Tankstation Shell Hoogezand</v>
          </cell>
          <cell r="K1048" t="str">
            <v>Hoogezand</v>
          </cell>
          <cell r="R1048" t="str">
            <v>excl BTW</v>
          </cell>
          <cell r="W1048" t="str">
            <v>90620</v>
          </cell>
        </row>
        <row r="1049">
          <cell r="A1049" t="str">
            <v>9063</v>
          </cell>
          <cell r="D1049" t="str">
            <v/>
          </cell>
          <cell r="H1049" t="str">
            <v>Tankstation Shell Hoogezand</v>
          </cell>
          <cell r="K1049" t="str">
            <v>Hoogezand</v>
          </cell>
          <cell r="R1049" t="str">
            <v>excl BTW</v>
          </cell>
          <cell r="W1049" t="str">
            <v>90630</v>
          </cell>
        </row>
        <row r="1050">
          <cell r="A1050" t="str">
            <v>9064</v>
          </cell>
          <cell r="D1050" t="str">
            <v/>
          </cell>
          <cell r="H1050" t="str">
            <v>Tankstation BP Tjoelker</v>
          </cell>
          <cell r="I1050" t="str">
            <v>Diepswal 22</v>
          </cell>
          <cell r="J1050" t="str">
            <v>9351 TB</v>
          </cell>
          <cell r="K1050" t="str">
            <v>Leek</v>
          </cell>
          <cell r="R1050" t="str">
            <v>excl BTW</v>
          </cell>
          <cell r="W1050" t="str">
            <v>90640</v>
          </cell>
        </row>
        <row r="1051">
          <cell r="A1051" t="str">
            <v>9065</v>
          </cell>
          <cell r="D1051" t="str">
            <v/>
          </cell>
          <cell r="H1051" t="str">
            <v>Antagonist</v>
          </cell>
          <cell r="O1051" t="str">
            <v>webhost</v>
          </cell>
          <cell r="R1051" t="str">
            <v>excl BTW</v>
          </cell>
          <cell r="W1051" t="str">
            <v>90650</v>
          </cell>
        </row>
        <row r="1052">
          <cell r="A1052" t="str">
            <v>9066</v>
          </cell>
          <cell r="C1052" t="str">
            <v>dhr.</v>
          </cell>
          <cell r="D1052" t="str">
            <v>heer</v>
          </cell>
          <cell r="E1052" t="str">
            <v>Jager</v>
          </cell>
          <cell r="H1052" t="str">
            <v>Jager &amp; Zn. BV</v>
          </cell>
          <cell r="I1052" t="str">
            <v>Molenraai 19</v>
          </cell>
          <cell r="J1052" t="str">
            <v>9611 TH</v>
          </cell>
          <cell r="K1052" t="str">
            <v>Sappemeer</v>
          </cell>
          <cell r="R1052" t="str">
            <v>excl BTW</v>
          </cell>
          <cell r="W1052" t="str">
            <v>90660</v>
          </cell>
        </row>
        <row r="1053">
          <cell r="A1053" t="str">
            <v>9067</v>
          </cell>
          <cell r="D1053" t="str">
            <v/>
          </cell>
          <cell r="H1053" t="str">
            <v>Osmoseapparaat.nl</v>
          </cell>
          <cell r="I1053" t="str">
            <v>van Loenerf 10</v>
          </cell>
          <cell r="J1053" t="str">
            <v>3828 LB</v>
          </cell>
          <cell r="K1053" t="str">
            <v>Hoogland</v>
          </cell>
          <cell r="N1053" t="str">
            <v>info@osmoseapparaat.nl</v>
          </cell>
          <cell r="R1053" t="str">
            <v>excl BTW</v>
          </cell>
          <cell r="W1053" t="str">
            <v>90670</v>
          </cell>
        </row>
        <row r="1054">
          <cell r="A1054" t="str">
            <v>9068</v>
          </cell>
          <cell r="C1054" t="str">
            <v>dhr.</v>
          </cell>
          <cell r="D1054" t="str">
            <v>heer</v>
          </cell>
          <cell r="E1054" t="str">
            <v>Berg</v>
          </cell>
          <cell r="F1054" t="str">
            <v xml:space="preserve">van de </v>
          </cell>
          <cell r="G1054" t="str">
            <v>Niels</v>
          </cell>
          <cell r="H1054" t="str">
            <v>Handelsonderneming NVDB</v>
          </cell>
          <cell r="I1054" t="str">
            <v>Industrieweg 8G</v>
          </cell>
          <cell r="J1054" t="str">
            <v>8426 AA</v>
          </cell>
          <cell r="K1054" t="str">
            <v>Appelscha</v>
          </cell>
          <cell r="N1054" t="str">
            <v>info@handelsonderneming-nvdb.nl</v>
          </cell>
          <cell r="R1054" t="str">
            <v>excl BTW</v>
          </cell>
          <cell r="W1054" t="str">
            <v>90680</v>
          </cell>
        </row>
        <row r="1055">
          <cell r="A1055" t="str">
            <v>9069</v>
          </cell>
          <cell r="D1055" t="str">
            <v/>
          </cell>
          <cell r="H1055" t="str">
            <v>Ewelkoop</v>
          </cell>
          <cell r="I1055" t="str">
            <v>Asserstraat 9</v>
          </cell>
          <cell r="J1055" t="str">
            <v>9481 BM</v>
          </cell>
          <cell r="K1055" t="str">
            <v>Vries</v>
          </cell>
          <cell r="R1055" t="str">
            <v>excl BTW</v>
          </cell>
          <cell r="W1055" t="str">
            <v>90690</v>
          </cell>
        </row>
        <row r="1056">
          <cell r="A1056" t="str">
            <v>9070</v>
          </cell>
          <cell r="D1056" t="str">
            <v/>
          </cell>
          <cell r="H1056" t="str">
            <v>Autohuis Haren</v>
          </cell>
          <cell r="R1056" t="str">
            <v>excl BTW</v>
          </cell>
          <cell r="W1056" t="str">
            <v>90700</v>
          </cell>
        </row>
        <row r="1057">
          <cell r="A1057" t="str">
            <v>9071</v>
          </cell>
          <cell r="D1057" t="str">
            <v/>
          </cell>
          <cell r="H1057" t="str">
            <v>Tankstation Express</v>
          </cell>
          <cell r="I1057" t="str">
            <v>Rijksweg A7</v>
          </cell>
          <cell r="J1057" t="str">
            <v>9679 TN</v>
          </cell>
          <cell r="K1057" t="str">
            <v>Scheemda</v>
          </cell>
          <cell r="R1057" t="str">
            <v>excl BTW</v>
          </cell>
          <cell r="W1057" t="str">
            <v>90710</v>
          </cell>
        </row>
        <row r="1058">
          <cell r="A1058" t="str">
            <v>9072</v>
          </cell>
          <cell r="D1058" t="str">
            <v/>
          </cell>
          <cell r="H1058" t="str">
            <v>Coen Hof Expert</v>
          </cell>
          <cell r="K1058" t="str">
            <v>Haren</v>
          </cell>
          <cell r="R1058" t="str">
            <v>excl BTW</v>
          </cell>
          <cell r="W1058" t="str">
            <v>90720</v>
          </cell>
        </row>
        <row r="1059">
          <cell r="A1059" t="str">
            <v>9073</v>
          </cell>
          <cell r="D1059" t="str">
            <v/>
          </cell>
          <cell r="H1059" t="str">
            <v>Tankstation Total Beijum</v>
          </cell>
          <cell r="I1059" t="str">
            <v>Amkemaheerd 3</v>
          </cell>
          <cell r="J1059" t="str">
            <v>9737 VA</v>
          </cell>
          <cell r="K1059" t="str">
            <v>Groningen</v>
          </cell>
          <cell r="N1059" t="str">
            <v>totalgroningen@gmail.com</v>
          </cell>
          <cell r="O1059" t="str">
            <v>Reiniging buitenzijde.</v>
          </cell>
          <cell r="Q1059">
            <v>20</v>
          </cell>
          <cell r="R1059" t="str">
            <v>excl BTW</v>
          </cell>
          <cell r="W1059" t="str">
            <v>90730</v>
          </cell>
        </row>
        <row r="1060">
          <cell r="A1060" t="str">
            <v>9074</v>
          </cell>
          <cell r="D1060" t="str">
            <v/>
          </cell>
          <cell r="H1060" t="str">
            <v>Hema</v>
          </cell>
          <cell r="R1060" t="str">
            <v>excl BTW</v>
          </cell>
          <cell r="W1060" t="str">
            <v>90740</v>
          </cell>
        </row>
        <row r="1061">
          <cell r="A1061" t="str">
            <v>9075</v>
          </cell>
          <cell r="D1061" t="str">
            <v/>
          </cell>
          <cell r="H1061" t="str">
            <v>Op is Op Voordeelshop</v>
          </cell>
          <cell r="K1061" t="str">
            <v>Haren</v>
          </cell>
          <cell r="R1061" t="str">
            <v>excl BTW</v>
          </cell>
          <cell r="W1061" t="str">
            <v>90750</v>
          </cell>
        </row>
        <row r="1062">
          <cell r="A1062" t="str">
            <v>9076</v>
          </cell>
          <cell r="D1062" t="str">
            <v/>
          </cell>
          <cell r="H1062" t="str">
            <v>Post.nl</v>
          </cell>
          <cell r="R1062" t="str">
            <v>excl BTW</v>
          </cell>
          <cell r="W1062" t="str">
            <v>90760</v>
          </cell>
        </row>
        <row r="1063">
          <cell r="A1063" t="str">
            <v>9077</v>
          </cell>
          <cell r="D1063" t="str">
            <v/>
          </cell>
          <cell r="H1063" t="str">
            <v>Stichting vier 5 mei</v>
          </cell>
          <cell r="R1063" t="str">
            <v>excl BTW</v>
          </cell>
          <cell r="W1063" t="str">
            <v>90770</v>
          </cell>
        </row>
        <row r="1064">
          <cell r="A1064" t="str">
            <v>9078</v>
          </cell>
          <cell r="D1064" t="str">
            <v/>
          </cell>
          <cell r="H1064" t="str">
            <v>Hartman</v>
          </cell>
          <cell r="K1064" t="str">
            <v>Groningen</v>
          </cell>
          <cell r="R1064" t="str">
            <v>excl BTW</v>
          </cell>
          <cell r="W1064" t="str">
            <v>90780</v>
          </cell>
        </row>
        <row r="1065">
          <cell r="A1065" t="str">
            <v>9079</v>
          </cell>
          <cell r="D1065" t="str">
            <v/>
          </cell>
          <cell r="H1065" t="str">
            <v>Tankstation Shell  Roden</v>
          </cell>
          <cell r="K1065" t="str">
            <v>Roden</v>
          </cell>
          <cell r="R1065" t="str">
            <v>excl BTW</v>
          </cell>
          <cell r="W1065" t="str">
            <v>90790</v>
          </cell>
        </row>
        <row r="1066">
          <cell r="A1066" t="str">
            <v>9080</v>
          </cell>
          <cell r="D1066" t="str">
            <v/>
          </cell>
          <cell r="H1066" t="str">
            <v>Chinees restaurant Lotus</v>
          </cell>
          <cell r="I1066" t="str">
            <v>Botewrdijk 2</v>
          </cell>
          <cell r="J1066" t="str">
            <v>9765 EA</v>
          </cell>
          <cell r="K1066" t="str">
            <v>Paterswolde</v>
          </cell>
          <cell r="R1066" t="str">
            <v>excl BTW</v>
          </cell>
          <cell r="W1066" t="str">
            <v>90800</v>
          </cell>
        </row>
        <row r="1067">
          <cell r="A1067" t="str">
            <v>9081</v>
          </cell>
          <cell r="D1067" t="str">
            <v/>
          </cell>
          <cell r="H1067" t="str">
            <v>NS Groningen</v>
          </cell>
          <cell r="K1067" t="str">
            <v>Groningen</v>
          </cell>
          <cell r="R1067" t="str">
            <v>excl BTW</v>
          </cell>
          <cell r="W1067" t="str">
            <v>90810</v>
          </cell>
        </row>
        <row r="1068">
          <cell r="A1068" t="str">
            <v>9082</v>
          </cell>
          <cell r="D1068" t="str">
            <v/>
          </cell>
          <cell r="H1068" t="str">
            <v>Go Cleaning</v>
          </cell>
          <cell r="R1068" t="str">
            <v>excl BTW</v>
          </cell>
          <cell r="W1068" t="str">
            <v>90820</v>
          </cell>
        </row>
        <row r="1069">
          <cell r="A1069" t="str">
            <v>9083</v>
          </cell>
          <cell r="D1069" t="str">
            <v/>
          </cell>
          <cell r="H1069" t="str">
            <v>Administratiekantoor Woldendorp</v>
          </cell>
          <cell r="K1069" t="str">
            <v>Bedum</v>
          </cell>
          <cell r="R1069" t="str">
            <v>excl BTW</v>
          </cell>
          <cell r="W1069" t="str">
            <v>90830</v>
          </cell>
        </row>
        <row r="1070">
          <cell r="A1070" t="str">
            <v>9084</v>
          </cell>
          <cell r="D1070" t="str">
            <v/>
          </cell>
          <cell r="H1070" t="str">
            <v>Tankstation Tinq Roden</v>
          </cell>
          <cell r="K1070" t="str">
            <v>Roden</v>
          </cell>
          <cell r="R1070" t="str">
            <v>excl BTW</v>
          </cell>
          <cell r="W1070" t="str">
            <v>90840</v>
          </cell>
        </row>
        <row r="1071">
          <cell r="A1071" t="str">
            <v>9085</v>
          </cell>
          <cell r="D1071" t="str">
            <v/>
          </cell>
          <cell r="H1071" t="str">
            <v>Greetz</v>
          </cell>
          <cell r="R1071" t="str">
            <v>excl BTW</v>
          </cell>
          <cell r="W1071" t="str">
            <v>90850</v>
          </cell>
        </row>
        <row r="1072">
          <cell r="A1072" t="str">
            <v>9086</v>
          </cell>
          <cell r="D1072" t="str">
            <v/>
          </cell>
          <cell r="H1072" t="str">
            <v>Restaurant Hof van Zuidlaren</v>
          </cell>
          <cell r="K1072" t="str">
            <v>Zuidlaren</v>
          </cell>
          <cell r="R1072" t="str">
            <v>excl BTW</v>
          </cell>
          <cell r="W1072" t="str">
            <v>90860</v>
          </cell>
        </row>
        <row r="1073">
          <cell r="A1073" t="str">
            <v>9087</v>
          </cell>
          <cell r="D1073" t="str">
            <v/>
          </cell>
          <cell r="H1073" t="str">
            <v>KFC Nederland</v>
          </cell>
          <cell r="I1073" t="str">
            <v xml:space="preserve">Engelandlaan </v>
          </cell>
          <cell r="J1073" t="str">
            <v>9405 BL</v>
          </cell>
          <cell r="K1073" t="str">
            <v>Assen</v>
          </cell>
          <cell r="R1073" t="str">
            <v>excl BTW</v>
          </cell>
          <cell r="W1073" t="str">
            <v>90870</v>
          </cell>
        </row>
        <row r="1074">
          <cell r="A1074" t="str">
            <v>9088</v>
          </cell>
          <cell r="D1074" t="str">
            <v/>
          </cell>
          <cell r="H1074" t="str">
            <v>Hornbach Bouwmarkt B.V.</v>
          </cell>
          <cell r="I1074" t="str">
            <v>Groningerweg 45-2</v>
          </cell>
          <cell r="J1074" t="str">
            <v>9738 AB</v>
          </cell>
          <cell r="K1074" t="str">
            <v>Groningen</v>
          </cell>
          <cell r="R1074" t="str">
            <v>excl BTW</v>
          </cell>
          <cell r="W1074" t="str">
            <v>90880</v>
          </cell>
        </row>
        <row r="1075">
          <cell r="A1075" t="str">
            <v>9089</v>
          </cell>
          <cell r="D1075" t="str">
            <v/>
          </cell>
          <cell r="H1075" t="str">
            <v>Tentoo ZZP Support B.V.</v>
          </cell>
          <cell r="R1075" t="str">
            <v>excl BTW</v>
          </cell>
          <cell r="W1075" t="str">
            <v>90890</v>
          </cell>
        </row>
        <row r="1076">
          <cell r="A1076" t="str">
            <v>9090</v>
          </cell>
          <cell r="D1076" t="str">
            <v/>
          </cell>
          <cell r="H1076" t="str">
            <v>Van der Zee Reiniging</v>
          </cell>
          <cell r="K1076" t="str">
            <v>Grouw</v>
          </cell>
          <cell r="R1076" t="str">
            <v>excl BTW</v>
          </cell>
          <cell r="W1076" t="str">
            <v>90900</v>
          </cell>
        </row>
        <row r="1077">
          <cell r="A1077" t="str">
            <v>9091</v>
          </cell>
          <cell r="D1077" t="str">
            <v/>
          </cell>
          <cell r="H1077" t="str">
            <v xml:space="preserve">Amusementsbedrijf </v>
          </cell>
          <cell r="K1077" t="str">
            <v>Nes</v>
          </cell>
          <cell r="R1077" t="str">
            <v>excl BTW</v>
          </cell>
          <cell r="W1077" t="str">
            <v>90910</v>
          </cell>
        </row>
        <row r="1078">
          <cell r="A1078" t="str">
            <v>9092</v>
          </cell>
          <cell r="D1078" t="str">
            <v/>
          </cell>
          <cell r="H1078" t="str">
            <v>Olifant Trekhaken</v>
          </cell>
          <cell r="I1078" t="str">
            <v>Nardushoek 2</v>
          </cell>
          <cell r="J1078" t="str">
            <v>5511 KE</v>
          </cell>
          <cell r="K1078" t="str">
            <v>Knegsel</v>
          </cell>
          <cell r="R1078" t="str">
            <v>excl BTW</v>
          </cell>
          <cell r="W1078" t="str">
            <v>90920</v>
          </cell>
        </row>
        <row r="1079">
          <cell r="A1079" t="str">
            <v>9093</v>
          </cell>
          <cell r="D1079" t="str">
            <v/>
          </cell>
          <cell r="H1079" t="str">
            <v>Sportshop Haren</v>
          </cell>
          <cell r="I1079" t="str">
            <v>De Brinken 8</v>
          </cell>
          <cell r="J1079" t="str">
            <v>9752 JH</v>
          </cell>
          <cell r="K1079" t="str">
            <v>Haren</v>
          </cell>
          <cell r="N1079" t="str">
            <v>info@sportshopharen.nl</v>
          </cell>
          <cell r="R1079" t="str">
            <v>excl BTW</v>
          </cell>
          <cell r="W1079" t="str">
            <v>90930</v>
          </cell>
        </row>
        <row r="1080">
          <cell r="A1080" t="str">
            <v>9094</v>
          </cell>
          <cell r="D1080" t="str">
            <v/>
          </cell>
          <cell r="H1080" t="str">
            <v>Decathion</v>
          </cell>
          <cell r="K1080" t="str">
            <v>Groningen</v>
          </cell>
          <cell r="R1080" t="str">
            <v>incl BTW</v>
          </cell>
          <cell r="W1080" t="str">
            <v>90940</v>
          </cell>
        </row>
        <row r="1081">
          <cell r="A1081" t="str">
            <v>9095</v>
          </cell>
          <cell r="D1081" t="str">
            <v/>
          </cell>
          <cell r="H1081" t="str">
            <v>Decathion</v>
          </cell>
          <cell r="K1081" t="str">
            <v>Groningen</v>
          </cell>
          <cell r="R1081" t="str">
            <v>incl BTW</v>
          </cell>
          <cell r="W1081" t="str">
            <v>90950</v>
          </cell>
        </row>
        <row r="1082">
          <cell r="A1082" t="str">
            <v>9096</v>
          </cell>
          <cell r="D1082" t="str">
            <v/>
          </cell>
          <cell r="H1082" t="str">
            <v>Braserie de Kastanjehoeve</v>
          </cell>
          <cell r="R1082" t="str">
            <v>incl BTW</v>
          </cell>
          <cell r="W1082" t="str">
            <v>90960</v>
          </cell>
        </row>
        <row r="1083">
          <cell r="A1083" t="str">
            <v>9097</v>
          </cell>
          <cell r="H1083" t="str">
            <v>Glazenwasser Smit</v>
          </cell>
          <cell r="R1083" t="str">
            <v>incl BTW</v>
          </cell>
          <cell r="W1083" t="str">
            <v>90970</v>
          </cell>
        </row>
        <row r="1084">
          <cell r="A1084" t="str">
            <v>9098</v>
          </cell>
          <cell r="H1084" t="str">
            <v>Buurtvereniging ons belang</v>
          </cell>
          <cell r="R1084" t="str">
            <v>incl BTW</v>
          </cell>
          <cell r="W1084" t="str">
            <v>90980</v>
          </cell>
        </row>
        <row r="1085">
          <cell r="A1085" t="str">
            <v>9099</v>
          </cell>
          <cell r="H1085" t="str">
            <v>Bol.com</v>
          </cell>
          <cell r="R1085" t="str">
            <v>excl BTW</v>
          </cell>
          <cell r="W1085" t="str">
            <v>90990</v>
          </cell>
        </row>
        <row r="1086">
          <cell r="A1086" t="str">
            <v>9100</v>
          </cell>
          <cell r="H1086" t="str">
            <v>Schoonmaakbedrijf Reilman</v>
          </cell>
          <cell r="R1086" t="str">
            <v>incl BTW</v>
          </cell>
          <cell r="W1086" t="str">
            <v>91000</v>
          </cell>
        </row>
        <row r="1087">
          <cell r="A1087" t="str">
            <v>9101</v>
          </cell>
          <cell r="H1087" t="str">
            <v xml:space="preserve">Wibra </v>
          </cell>
          <cell r="K1087" t="str">
            <v>Groningen</v>
          </cell>
          <cell r="R1087" t="str">
            <v>excl BTW</v>
          </cell>
          <cell r="W1087" t="str">
            <v>91010</v>
          </cell>
        </row>
        <row r="1088">
          <cell r="A1088" t="str">
            <v>9102</v>
          </cell>
          <cell r="H1088" t="str">
            <v>Haarsma Advocaten</v>
          </cell>
          <cell r="I1088" t="str">
            <v>Hoofdweg 288</v>
          </cell>
          <cell r="K1088" t="str">
            <v>Paterswolde</v>
          </cell>
          <cell r="R1088" t="str">
            <v>incl BTW</v>
          </cell>
          <cell r="W1088" t="str">
            <v>91020</v>
          </cell>
        </row>
        <row r="1089">
          <cell r="A1089" t="str">
            <v>9103</v>
          </cell>
          <cell r="H1089" t="str">
            <v xml:space="preserve">t zal je zusje zijn </v>
          </cell>
          <cell r="I1089" t="str">
            <v>Kroonkampweg</v>
          </cell>
          <cell r="K1089" t="str">
            <v>Haren</v>
          </cell>
          <cell r="R1089" t="str">
            <v>incl BTW</v>
          </cell>
          <cell r="W1089" t="str">
            <v>91030</v>
          </cell>
        </row>
        <row r="1090">
          <cell r="A1090" t="str">
            <v>9104</v>
          </cell>
          <cell r="H1090" t="str">
            <v>Waterbedrijf Groningen</v>
          </cell>
          <cell r="R1090" t="str">
            <v>incl BTW</v>
          </cell>
          <cell r="W1090" t="str">
            <v>91040</v>
          </cell>
        </row>
        <row r="1091">
          <cell r="A1091" t="str">
            <v>9105</v>
          </cell>
          <cell r="H1091" t="str">
            <v>Osmoseapparaat.nl</v>
          </cell>
          <cell r="I1091" t="str">
            <v>Stationsweg 25</v>
          </cell>
          <cell r="J1091" t="str">
            <v>9475 NM</v>
          </cell>
          <cell r="K1091" t="str">
            <v>Markelo</v>
          </cell>
          <cell r="N1091" t="str">
            <v>info@osmoseapparaat.nl</v>
          </cell>
          <cell r="R1091" t="str">
            <v>incl BTW</v>
          </cell>
          <cell r="W1091" t="str">
            <v>91050</v>
          </cell>
        </row>
        <row r="1092">
          <cell r="A1092" t="str">
            <v>9106</v>
          </cell>
          <cell r="H1092" t="str">
            <v>Primera Haren</v>
          </cell>
          <cell r="I1092" t="str">
            <v>Rijkstraatweg</v>
          </cell>
          <cell r="K1092" t="str">
            <v>Haren</v>
          </cell>
          <cell r="R1092" t="str">
            <v>incl BTW</v>
          </cell>
          <cell r="W1092" t="str">
            <v>91060</v>
          </cell>
        </row>
        <row r="1093">
          <cell r="A1093" t="str">
            <v>9107</v>
          </cell>
          <cell r="H1093" t="str">
            <v>Firezone Groningen</v>
          </cell>
          <cell r="I1093" t="str">
            <v>Bornholmstraat 56</v>
          </cell>
          <cell r="J1093" t="str">
            <v>9723 AZ</v>
          </cell>
          <cell r="K1093" t="str">
            <v>Groningen</v>
          </cell>
          <cell r="R1093" t="str">
            <v>incl BTW</v>
          </cell>
          <cell r="W1093" t="str">
            <v>91070</v>
          </cell>
        </row>
        <row r="1094">
          <cell r="A1094" t="str">
            <v>9108</v>
          </cell>
          <cell r="H1094" t="str">
            <v>Jumbo Pepping Eelde</v>
          </cell>
          <cell r="R1094" t="str">
            <v>incl BTW</v>
          </cell>
          <cell r="W1094" t="str">
            <v>91080</v>
          </cell>
        </row>
        <row r="1095">
          <cell r="A1095" t="str">
            <v>9109</v>
          </cell>
          <cell r="R1095" t="str">
            <v>incl BTW</v>
          </cell>
          <cell r="W1095" t="str">
            <v>91090</v>
          </cell>
        </row>
        <row r="1096">
          <cell r="A1096" t="str">
            <v>9110</v>
          </cell>
          <cell r="H1096" t="str">
            <v>Cosi-Tax</v>
          </cell>
          <cell r="I1096" t="str">
            <v>Achterdijken 64e</v>
          </cell>
          <cell r="K1096" t="str">
            <v>Nes (Ameland)</v>
          </cell>
          <cell r="R1096" t="str">
            <v>incl BTW</v>
          </cell>
          <cell r="W1096" t="str">
            <v>91100</v>
          </cell>
        </row>
        <row r="1097">
          <cell r="A1097" t="str">
            <v>9111</v>
          </cell>
          <cell r="H1097" t="str">
            <v>Telewash Winkel</v>
          </cell>
          <cell r="I1097" t="str">
            <v>Touwbaan 3</v>
          </cell>
          <cell r="K1097" t="str">
            <v>Leiderdorp</v>
          </cell>
          <cell r="R1097" t="str">
            <v>incl BTW</v>
          </cell>
          <cell r="W1097" t="str">
            <v>91110</v>
          </cell>
        </row>
        <row r="1098">
          <cell r="A1098" t="str">
            <v>9112</v>
          </cell>
          <cell r="H1098" t="str">
            <v>Veerboot Ameland</v>
          </cell>
          <cell r="R1098" t="str">
            <v>incl BTW</v>
          </cell>
          <cell r="W1098" t="str">
            <v>91120</v>
          </cell>
        </row>
        <row r="1099">
          <cell r="A1099" t="str">
            <v>9113</v>
          </cell>
          <cell r="H1099" t="str">
            <v>FC Groningen</v>
          </cell>
          <cell r="R1099" t="str">
            <v>incl BTW</v>
          </cell>
          <cell r="W1099" t="str">
            <v>91130</v>
          </cell>
        </row>
        <row r="1100">
          <cell r="A1100" t="str">
            <v>9114</v>
          </cell>
          <cell r="H1100" t="str">
            <v>AH sim only internet</v>
          </cell>
          <cell r="R1100" t="str">
            <v>incl BTW</v>
          </cell>
          <cell r="W1100" t="str">
            <v>91140</v>
          </cell>
        </row>
        <row r="1101">
          <cell r="A1101" t="str">
            <v>9115</v>
          </cell>
          <cell r="H1101" t="str">
            <v>Meulman doe het zelf en houtmarkt</v>
          </cell>
          <cell r="I1101" t="str">
            <v>Duinstraat 1</v>
          </cell>
          <cell r="J1101" t="str">
            <v>Paterswolde</v>
          </cell>
          <cell r="R1101" t="str">
            <v>incl BTW</v>
          </cell>
          <cell r="W1101" t="str">
            <v>91150</v>
          </cell>
        </row>
        <row r="1102">
          <cell r="A1102" t="str">
            <v>9116</v>
          </cell>
          <cell r="H1102" t="str">
            <v>Gamma Groningen</v>
          </cell>
          <cell r="R1102" t="str">
            <v>incl BTW</v>
          </cell>
          <cell r="W1102" t="str">
            <v>91160</v>
          </cell>
        </row>
        <row r="1103">
          <cell r="A1103" t="str">
            <v>9117</v>
          </cell>
          <cell r="R1103" t="str">
            <v>incl BTW</v>
          </cell>
          <cell r="W1103" t="str">
            <v>91170</v>
          </cell>
        </row>
        <row r="1104">
          <cell r="A1104" t="str">
            <v>9118</v>
          </cell>
          <cell r="H1104" t="str">
            <v>Makro Groningen</v>
          </cell>
          <cell r="K1104" t="str">
            <v>Groningen</v>
          </cell>
          <cell r="R1104" t="str">
            <v>incl BTW</v>
          </cell>
          <cell r="W1104" t="str">
            <v>91180</v>
          </cell>
        </row>
        <row r="1105">
          <cell r="A1105" t="str">
            <v>9119</v>
          </cell>
          <cell r="H1105" t="str">
            <v>Noordelijk Belastingkantoor</v>
          </cell>
          <cell r="R1105" t="str">
            <v>incl BTW</v>
          </cell>
          <cell r="W1105" t="str">
            <v>91190</v>
          </cell>
        </row>
        <row r="1106">
          <cell r="A1106" t="str">
            <v>9120</v>
          </cell>
          <cell r="H1106" t="str">
            <v>Glazenwasserswinkel</v>
          </cell>
          <cell r="R1106" t="str">
            <v>incl BTW</v>
          </cell>
          <cell r="W1106" t="str">
            <v>91200</v>
          </cell>
        </row>
        <row r="1107">
          <cell r="A1107" t="str">
            <v>9121</v>
          </cell>
          <cell r="H1107" t="str">
            <v>Shell E Foxhol</v>
          </cell>
          <cell r="R1107" t="str">
            <v>incl BTW</v>
          </cell>
          <cell r="W1107" t="str">
            <v>91210</v>
          </cell>
        </row>
        <row r="1108">
          <cell r="A1108" t="str">
            <v>9122</v>
          </cell>
          <cell r="H1108" t="str">
            <v>MacDonald's Ter Borch</v>
          </cell>
          <cell r="R1108" t="str">
            <v>incl BTW</v>
          </cell>
          <cell r="W1108" t="str">
            <v>91220</v>
          </cell>
        </row>
        <row r="1109">
          <cell r="A1109" t="str">
            <v>9123</v>
          </cell>
          <cell r="H1109" t="str">
            <v>Bodega tapas Haren</v>
          </cell>
          <cell r="R1109" t="str">
            <v>incl BTW</v>
          </cell>
          <cell r="W1109" t="str">
            <v>91230</v>
          </cell>
        </row>
        <row r="1110">
          <cell r="A1110" t="str">
            <v>9124</v>
          </cell>
          <cell r="H1110" t="str">
            <v>Tinq Meppel</v>
          </cell>
          <cell r="R1110" t="str">
            <v>incl BTW</v>
          </cell>
          <cell r="W1110" t="str">
            <v>91240</v>
          </cell>
        </row>
        <row r="1111">
          <cell r="A1111" t="str">
            <v>9125</v>
          </cell>
          <cell r="H1111" t="str">
            <v>Q Park Rademarkt</v>
          </cell>
          <cell r="K1111" t="str">
            <v>Groningen</v>
          </cell>
          <cell r="R1111" t="str">
            <v>incl BTW</v>
          </cell>
          <cell r="W1111" t="str">
            <v>91250</v>
          </cell>
        </row>
        <row r="1112">
          <cell r="A1112" t="str">
            <v>9126</v>
          </cell>
          <cell r="H1112" t="str">
            <v>KranenSpecialist</v>
          </cell>
          <cell r="K1112" t="str">
            <v>Groningen</v>
          </cell>
          <cell r="R1112" t="str">
            <v>incl BTW</v>
          </cell>
          <cell r="W1112" t="str">
            <v>91260</v>
          </cell>
        </row>
        <row r="1113">
          <cell r="A1113" t="str">
            <v>9127</v>
          </cell>
          <cell r="H1113" t="str">
            <v>Geling's Wasstraat</v>
          </cell>
          <cell r="K1113" t="str">
            <v>Groningen</v>
          </cell>
          <cell r="R1113" t="str">
            <v>incl BTW</v>
          </cell>
          <cell r="W1113" t="str">
            <v>91270</v>
          </cell>
        </row>
        <row r="1114">
          <cell r="A1114" t="str">
            <v>9128</v>
          </cell>
          <cell r="H1114" t="str">
            <v>Domino's pizza</v>
          </cell>
          <cell r="R1114" t="str">
            <v>incl BTW</v>
          </cell>
          <cell r="W1114" t="str">
            <v>91280</v>
          </cell>
        </row>
        <row r="1115">
          <cell r="A1115" t="str">
            <v>9129</v>
          </cell>
          <cell r="H1115" t="str">
            <v>Sport koning.nl</v>
          </cell>
          <cell r="R1115" t="str">
            <v>incl BTW</v>
          </cell>
          <cell r="W1115" t="str">
            <v>91290</v>
          </cell>
        </row>
        <row r="1116">
          <cell r="A1116" t="str">
            <v>9130</v>
          </cell>
          <cell r="H1116" t="str">
            <v>Argos kolham</v>
          </cell>
          <cell r="R1116" t="str">
            <v>incl BTW</v>
          </cell>
          <cell r="W1116" t="str">
            <v>91300</v>
          </cell>
        </row>
        <row r="1117">
          <cell r="A1117" t="str">
            <v>9131</v>
          </cell>
          <cell r="I1117" t="str">
            <v>De Klimop Ameland</v>
          </cell>
          <cell r="R1117" t="str">
            <v>incl BTW</v>
          </cell>
          <cell r="W1117" t="str">
            <v>91310</v>
          </cell>
        </row>
        <row r="1118">
          <cell r="A1118" t="str">
            <v>9132</v>
          </cell>
          <cell r="H1118" t="str">
            <v>jump xl</v>
          </cell>
          <cell r="R1118" t="str">
            <v>incl BTW</v>
          </cell>
          <cell r="W1118" t="str">
            <v>91320</v>
          </cell>
        </row>
        <row r="1119">
          <cell r="A1119" t="str">
            <v>9133</v>
          </cell>
          <cell r="I1119" t="str">
            <v>Pluto sport</v>
          </cell>
          <cell r="R1119" t="str">
            <v>incl BTW</v>
          </cell>
          <cell r="W1119" t="str">
            <v>91330</v>
          </cell>
        </row>
        <row r="1120">
          <cell r="A1120" t="str">
            <v>9134</v>
          </cell>
          <cell r="H1120" t="str">
            <v xml:space="preserve">Sporthal Groote Veen </v>
          </cell>
          <cell r="K1120" t="str">
            <v>Eelde</v>
          </cell>
          <cell r="R1120" t="str">
            <v>incl BTW</v>
          </cell>
          <cell r="W1120" t="str">
            <v>91340</v>
          </cell>
        </row>
        <row r="1121">
          <cell r="A1121" t="str">
            <v>9135</v>
          </cell>
          <cell r="H1121" t="str">
            <v>Zaalvoetbal Eelde paterswolde 2020/2021</v>
          </cell>
          <cell r="R1121" t="str">
            <v>incl BTW</v>
          </cell>
          <cell r="W1121" t="str">
            <v>91350</v>
          </cell>
        </row>
        <row r="1122">
          <cell r="A1122" t="str">
            <v>9136</v>
          </cell>
          <cell r="H1122" t="str">
            <v>Excel tekst en uitleg</v>
          </cell>
          <cell r="R1122" t="str">
            <v>incl BTW</v>
          </cell>
          <cell r="W1122" t="str">
            <v>91360</v>
          </cell>
        </row>
        <row r="1123">
          <cell r="A1123" t="str">
            <v>9137</v>
          </cell>
          <cell r="H1123" t="str">
            <v>Voetbalshop Groningen</v>
          </cell>
          <cell r="R1123" t="str">
            <v>incl BTW</v>
          </cell>
          <cell r="W1123" t="str">
            <v>91370</v>
          </cell>
        </row>
        <row r="1124">
          <cell r="A1124" t="str">
            <v>9138</v>
          </cell>
          <cell r="H1124" t="str">
            <v>Schaderegeling VKN</v>
          </cell>
          <cell r="R1124" t="str">
            <v>incl BTW</v>
          </cell>
          <cell r="W1124" t="str">
            <v>91380</v>
          </cell>
        </row>
        <row r="1125">
          <cell r="A1125" t="str">
            <v>9139</v>
          </cell>
          <cell r="H1125" t="str">
            <v>Schoonex Karcher Webshop</v>
          </cell>
          <cell r="R1125" t="str">
            <v>incl BTW</v>
          </cell>
          <cell r="W1125" t="str">
            <v>91390</v>
          </cell>
        </row>
        <row r="1126">
          <cell r="A1126" t="str">
            <v>9140</v>
          </cell>
          <cell r="H1126" t="str">
            <v>Soccerfanshop</v>
          </cell>
          <cell r="R1126" t="str">
            <v>incl BTW</v>
          </cell>
          <cell r="W1126" t="str">
            <v>91400</v>
          </cell>
        </row>
        <row r="1127">
          <cell r="A1127" t="str">
            <v>9141</v>
          </cell>
          <cell r="H1127" t="str">
            <v>Bakkerij Bart</v>
          </cell>
          <cell r="R1127" t="str">
            <v>incl BTW</v>
          </cell>
          <cell r="W1127" t="str">
            <v>91410</v>
          </cell>
        </row>
        <row r="1128">
          <cell r="A1128" t="str">
            <v>9142</v>
          </cell>
          <cell r="H1128" t="str">
            <v>Voetbalclub Velocitas</v>
          </cell>
          <cell r="R1128" t="str">
            <v>incl BTW</v>
          </cell>
          <cell r="W1128" t="str">
            <v>91420</v>
          </cell>
        </row>
        <row r="1129">
          <cell r="A1129" t="str">
            <v>9143</v>
          </cell>
          <cell r="H1129" t="str">
            <v>Batterij en Accu Totaal Groningen</v>
          </cell>
          <cell r="R1129" t="str">
            <v>incl BTW</v>
          </cell>
          <cell r="W1129" t="str">
            <v>91430</v>
          </cell>
        </row>
        <row r="1130">
          <cell r="A1130" t="str">
            <v>9144</v>
          </cell>
          <cell r="H1130" t="str">
            <v>Spar ameland</v>
          </cell>
          <cell r="R1130" t="str">
            <v>incl BTW</v>
          </cell>
          <cell r="W1130" t="str">
            <v>91440</v>
          </cell>
        </row>
        <row r="1131">
          <cell r="A1131" t="str">
            <v>9145</v>
          </cell>
          <cell r="H1131" t="str">
            <v>rijwielverhuur ameland</v>
          </cell>
          <cell r="R1131" t="str">
            <v>incl BTW</v>
          </cell>
          <cell r="W1131" t="str">
            <v>91450</v>
          </cell>
        </row>
        <row r="1132">
          <cell r="A1132" t="str">
            <v>9146</v>
          </cell>
          <cell r="H1132" t="str">
            <v>Klein vaarwater ameland</v>
          </cell>
          <cell r="R1132" t="str">
            <v>incl BTW</v>
          </cell>
          <cell r="W1132" t="str">
            <v>91460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F65320-9368-4CC8-870D-EF868AE2B5B2}" name="Factuur_inhoud" displayName="Factuur_inhoud" ref="A27:D41" headerRowCount="0" totalsRowShown="0" headerRowDxfId="11" dataDxfId="10" headerRowBorderDxfId="8" tableBorderDxfId="9">
  <tableColumns count="4">
    <tableColumn id="1" xr3:uid="{606C4501-9E94-4E82-895A-E4546732BA43}" name="Aantal" headerRowDxfId="7" dataDxfId="6"/>
    <tableColumn id="2" xr3:uid="{0922E67D-39E6-4585-8750-CAFC234438DE}" name="Omschrijving" headerRowDxfId="5" dataDxfId="4"/>
    <tableColumn id="3" xr3:uid="{FF971E41-B354-4DF1-A802-08A8CE58EE59}" name="stuksprijs excl BTW" headerRowDxfId="3" dataDxfId="2"/>
    <tableColumn id="4" xr3:uid="{ED96AC48-A345-49A8-95AC-347771ADCACF}" name="Totaal" headerRowDxfId="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dsrcleaning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8A3D-B151-4743-83BD-0FAA7FA3A35C}">
  <dimension ref="A1:N758"/>
  <sheetViews>
    <sheetView tabSelected="1" topLeftCell="A21" workbookViewId="0">
      <selection activeCell="B2" sqref="B2"/>
    </sheetView>
  </sheetViews>
  <sheetFormatPr defaultRowHeight="14.4" x14ac:dyDescent="0.3"/>
  <cols>
    <col min="1" max="1" width="16.77734375" customWidth="1"/>
    <col min="2" max="2" width="39.6640625" customWidth="1"/>
    <col min="3" max="3" width="20.6640625" customWidth="1"/>
    <col min="4" max="4" width="15.44140625" style="1" customWidth="1"/>
    <col min="5" max="5" width="21.77734375" style="1" customWidth="1"/>
    <col min="6" max="6" width="8.5546875" style="10" customWidth="1"/>
    <col min="7" max="7" width="23.109375" style="4" bestFit="1" customWidth="1"/>
    <col min="8" max="8" width="6.5546875" customWidth="1"/>
    <col min="9" max="9" width="6.109375" customWidth="1"/>
    <col min="10" max="10" width="22.33203125" bestFit="1" customWidth="1"/>
    <col min="11" max="11" width="14.88671875" bestFit="1" customWidth="1"/>
    <col min="12" max="13" width="12.88671875" bestFit="1" customWidth="1"/>
    <col min="14" max="14" width="18.88671875" bestFit="1" customWidth="1"/>
    <col min="15" max="15" width="12.77734375" bestFit="1" customWidth="1"/>
    <col min="16" max="16" width="14.33203125" bestFit="1" customWidth="1"/>
  </cols>
  <sheetData>
    <row r="1" spans="1:14" ht="15" customHeight="1" x14ac:dyDescent="0.3">
      <c r="E1" s="2" t="s">
        <v>0</v>
      </c>
      <c r="F1" s="3" t="s">
        <v>1</v>
      </c>
      <c r="H1" s="5"/>
      <c r="N1" s="6" t="str">
        <f>IF(C39="BTW "&amp;[1]Instellingen!A14&amp;"%","Laag","Hoog")</f>
        <v>Hoog</v>
      </c>
    </row>
    <row r="2" spans="1:14" ht="15" customHeight="1" thickBot="1" x14ac:dyDescent="0.35">
      <c r="E2" s="7" t="s">
        <v>2</v>
      </c>
      <c r="F2" s="8">
        <f>COUNTA([1]Relaties!A:A)-1</f>
        <v>1131</v>
      </c>
      <c r="H2" s="1"/>
      <c r="N2" s="9" t="str">
        <f>IF(B41="voldaan contant","Kas","Verkoop")</f>
        <v>Verkoop</v>
      </c>
    </row>
    <row r="3" spans="1:14" ht="15" customHeight="1" x14ac:dyDescent="0.3">
      <c r="N3" s="6" t="s">
        <v>3</v>
      </c>
    </row>
    <row r="4" spans="1:14" ht="34.950000000000003" customHeight="1" x14ac:dyDescent="0.65">
      <c r="A4" s="11" t="s">
        <v>4</v>
      </c>
      <c r="M4" s="12"/>
      <c r="N4" s="6" t="str">
        <f>IF(B41="voldaan met pinautomaat","SumUp pid","")</f>
        <v/>
      </c>
    </row>
    <row r="5" spans="1:14" x14ac:dyDescent="0.3">
      <c r="H5" s="13"/>
      <c r="M5" s="12"/>
    </row>
    <row r="6" spans="1:14" x14ac:dyDescent="0.3">
      <c r="L6" s="12"/>
      <c r="M6" s="12"/>
      <c r="N6" s="12"/>
    </row>
    <row r="7" spans="1:14" ht="15" customHeight="1" x14ac:dyDescent="0.3">
      <c r="A7" s="14" t="str">
        <f>IF(INDEX([1]Relaties!H:H,MATCH(F1,[1]Relaties!W:W,0))=0," ",INDEX([1]Relaties!H:H,MATCH(F1,[1]Relaties!W:W,0)))</f>
        <v xml:space="preserve"> </v>
      </c>
      <c r="B7" s="14"/>
      <c r="C7" s="14" t="str">
        <f>[1]Instellingen!A4</f>
        <v>Zonnedauwweg 8</v>
      </c>
      <c r="D7" s="14"/>
      <c r="E7" s="15" t="s">
        <v>38</v>
      </c>
    </row>
    <row r="8" spans="1:14" ht="15" customHeight="1" x14ac:dyDescent="0.3">
      <c r="A8" t="s">
        <v>5</v>
      </c>
      <c r="B8" s="16" t="str">
        <f>IF(INDEX([1]Relaties!F:F,MATCH(F1,[1]Relaties!W:W,0))=0,INDEX([1]Relaties!C:C,MATCH(F1,[1]Relaties!W:W,0))&amp;" "&amp;INDEX([1]Relaties!G:G,MATCH(F1,[1]Relaties!W:W,0))&amp;" "&amp;INDEX([1]Relaties!E:E,MATCH(F1,[1]Relaties!W:W,0)),INDEX([1]Relaties!G:G,MATCH(F1,[1]Relaties!W:W,0))&amp;" "&amp;INDEX([1]Relaties!F:F,MATCH(F1,[1]Relaties!W:W,0))&amp;" "&amp;INDEX([1]Relaties!E:E,MATCH(F1,[1]Relaties!W:W,0)))</f>
        <v>dhr. H. Drenth</v>
      </c>
      <c r="C8" s="14" t="str">
        <f>[1]Instellingen!A5&amp;" "&amp;[1]Instellingen!A6</f>
        <v>9753 GL Haren</v>
      </c>
      <c r="D8" s="14"/>
      <c r="E8" s="17" t="s">
        <v>39</v>
      </c>
    </row>
    <row r="9" spans="1:14" ht="15" customHeight="1" x14ac:dyDescent="0.3">
      <c r="A9" t="s">
        <v>6</v>
      </c>
      <c r="B9" s="18" t="str">
        <f>INDEX([1]Relaties!I:I,MATCH(F1,[1]Relaties!W:W,0))</f>
        <v>Uiver 2</v>
      </c>
      <c r="C9" s="14" t="str">
        <f>[1]Instellingen!A7</f>
        <v>Tel. 06-29990446</v>
      </c>
      <c r="D9" s="14"/>
      <c r="E9" s="15" t="s">
        <v>40</v>
      </c>
    </row>
    <row r="10" spans="1:14" ht="15" customHeight="1" x14ac:dyDescent="0.3">
      <c r="A10" t="s">
        <v>7</v>
      </c>
      <c r="B10" s="18" t="str">
        <f>INDEX([1]Relaties!J:J,MATCH(F1,[1]Relaties!W:W,0))&amp;" "&amp;INDEX([1]Relaties!K:K,MATCH(F1,[1]Relaties!W:W,0))</f>
        <v>9494 RR Yde</v>
      </c>
      <c r="C10" s="14" t="str">
        <f>[1]Instellingen!A8</f>
        <v>E-mail: info@dsrcleaning.nl</v>
      </c>
      <c r="D10" s="14"/>
      <c r="E10" s="17" t="s">
        <v>41</v>
      </c>
    </row>
    <row r="11" spans="1:14" ht="15" customHeight="1" x14ac:dyDescent="0.3">
      <c r="A11" s="18" t="s">
        <v>8</v>
      </c>
      <c r="B11" s="19" t="str">
        <f>INDEX([1]Relaties!N:N,MATCH(F1,[1]Relaties!W:W,0))</f>
        <v>h.drenth@gmail.com</v>
      </c>
      <c r="C11" s="14" t="str">
        <f>[1]Instellingen!A9</f>
        <v>NL14ABNA0813138698</v>
      </c>
      <c r="D11" s="14"/>
      <c r="E11" s="17" t="s">
        <v>42</v>
      </c>
    </row>
    <row r="12" spans="1:14" ht="15" customHeight="1" x14ac:dyDescent="0.3">
      <c r="A12" s="20" t="s">
        <v>9</v>
      </c>
      <c r="B12" t="str">
        <f>LEFT(F1,4)</f>
        <v>0002</v>
      </c>
      <c r="C12" s="14" t="str">
        <f>[1]Instellingen!A10</f>
        <v>KvK nummer: 70867011</v>
      </c>
      <c r="D12" s="14"/>
      <c r="E12" s="15" t="s">
        <v>43</v>
      </c>
      <c r="F12" s="21"/>
      <c r="G12" s="22"/>
    </row>
    <row r="13" spans="1:14" ht="15" customHeight="1" x14ac:dyDescent="0.3">
      <c r="A13" s="20" t="s">
        <v>10</v>
      </c>
      <c r="B13" s="23">
        <v>20210241</v>
      </c>
      <c r="C13" s="14" t="s">
        <v>11</v>
      </c>
      <c r="D13" s="14"/>
      <c r="E13" s="17" t="s">
        <v>44</v>
      </c>
    </row>
    <row r="14" spans="1:14" ht="15" customHeight="1" x14ac:dyDescent="0.3">
      <c r="A14" s="24"/>
      <c r="B14" s="25"/>
      <c r="C14" s="24"/>
      <c r="D14" s="20"/>
      <c r="E14" s="17" t="s">
        <v>12</v>
      </c>
      <c r="G14" s="26"/>
    </row>
    <row r="15" spans="1:14" ht="15" customHeight="1" x14ac:dyDescent="0.3">
      <c r="A15" s="18" t="str">
        <f ca="1">[1]Instellingen!A6&amp;", "&amp;TEXT(TODAY(),"DD-MM-JJJJ")</f>
        <v>Haren, 05-05-2021</v>
      </c>
      <c r="B15" s="25"/>
      <c r="C15" s="25"/>
      <c r="D15" s="20"/>
      <c r="E15" s="17"/>
      <c r="G15" s="26"/>
    </row>
    <row r="16" spans="1:14" ht="15" customHeight="1" x14ac:dyDescent="0.3">
      <c r="B16" s="20" t="s">
        <v>13</v>
      </c>
      <c r="C16" s="25"/>
      <c r="D16" s="20"/>
      <c r="G16" s="27"/>
    </row>
    <row r="17" spans="1:8" ht="15" customHeight="1" x14ac:dyDescent="0.3">
      <c r="A17" s="14" t="str">
        <f>IF(INDEX([1]Relaties!F:F,MATCH(F1,[1]Relaties!W:W,0))=0,"Geachte "&amp;INDEX([1]Relaties!D:D,MATCH(F1,[1]Relaties!W:W,0))&amp;" "&amp;INDEX([1]Relaties!E:E,MATCH(F1,[1]Relaties!W:W,0))&amp;",","Geachte "&amp;INDEX([1]Relaties!D:D,MATCH(F1,[1]Relaties!W:W,0))&amp;" "&amp;INDEX([1]Relaties!F:F,MATCH(F1,[1]Relaties!W:W,0))&amp;" "&amp;INDEX([1]Relaties!E:E,MATCH(F1,[1]Relaties!W:W,0))&amp;",")</f>
        <v>Geachte heer Drenth,</v>
      </c>
      <c r="B17" s="14"/>
      <c r="E17"/>
    </row>
    <row r="18" spans="1:8" ht="15" customHeight="1" x14ac:dyDescent="0.3">
      <c r="B18" s="25"/>
      <c r="C18" s="25"/>
      <c r="D18" s="20"/>
      <c r="E18"/>
      <c r="G18" s="28"/>
    </row>
    <row r="19" spans="1:8" ht="15" customHeight="1" x14ac:dyDescent="0.3">
      <c r="A19" s="20" t="s">
        <v>14</v>
      </c>
      <c r="B19" s="25"/>
      <c r="C19" s="25"/>
      <c r="D19" s="20"/>
      <c r="E19"/>
      <c r="G19" s="28"/>
    </row>
    <row r="20" spans="1:8" ht="15" customHeight="1" x14ac:dyDescent="0.3">
      <c r="A20" s="20" t="s">
        <v>15</v>
      </c>
      <c r="B20" s="20"/>
      <c r="C20" s="20"/>
      <c r="D20" s="20"/>
      <c r="E20"/>
      <c r="G20" s="28"/>
    </row>
    <row r="21" spans="1:8" ht="15" customHeight="1" x14ac:dyDescent="0.3">
      <c r="B21" s="29"/>
      <c r="C21" s="29"/>
      <c r="D21" s="29"/>
      <c r="G21" s="28"/>
    </row>
    <row r="22" spans="1:8" ht="15" customHeight="1" thickBot="1" x14ac:dyDescent="0.35">
      <c r="A22" s="30" t="s">
        <v>16</v>
      </c>
      <c r="B22" s="31"/>
      <c r="C22" s="31"/>
      <c r="D22" s="32"/>
    </row>
    <row r="23" spans="1:8" ht="15" customHeight="1" x14ac:dyDescent="0.3">
      <c r="A23" s="33" t="s">
        <v>17</v>
      </c>
      <c r="B23" s="34" t="str">
        <f>IF(INDEX([1]Relaties!O:O,MATCH(F1,[1]Relaties!W:W,0))=0," ",INDEX([1]Relaties!O:O,MATCH(F1,[1]Relaties!W:W,0)))</f>
        <v xml:space="preserve"> </v>
      </c>
      <c r="C23" s="35" t="s">
        <v>18</v>
      </c>
      <c r="D23" s="36">
        <v>44236</v>
      </c>
      <c r="E23" s="37" t="s">
        <v>19</v>
      </c>
      <c r="F23" s="38"/>
      <c r="G23" s="39"/>
    </row>
    <row r="24" spans="1:8" ht="15" customHeight="1" x14ac:dyDescent="0.3">
      <c r="A24" s="40" t="str">
        <f>"Door u gewenste frequentie in weken:"&amp;" "&amp;INDEX([1]Relaties!P:P,MATCH($F$1,[1]Relaties!W:W,0))</f>
        <v>Door u gewenste frequentie in weken: 8</v>
      </c>
      <c r="B24" s="40"/>
      <c r="C24" s="35" t="s">
        <v>20</v>
      </c>
      <c r="D24" s="41">
        <f>IF(G25&lt;&gt;0,G25,E25)</f>
        <v>44292</v>
      </c>
      <c r="E24" s="42" t="s">
        <v>21</v>
      </c>
      <c r="F24" s="43"/>
      <c r="G24" s="44" t="s">
        <v>22</v>
      </c>
    </row>
    <row r="25" spans="1:8" ht="15" customHeight="1" thickBot="1" x14ac:dyDescent="0.35">
      <c r="A25" s="45"/>
      <c r="E25" s="46">
        <f>IFERROR(INDEX([1]Kalender!F:F,MATCH(IF(INDEX([1]Relaties!P:P*7,MATCH($F$1,[1]Relaties!W:W,0))=0,0,(INDEX([1]Relaties!P:P*7,MATCH($F$1,[1]Relaties!W:W,0))+D23)),[1]Kalender!A:A,0)),"nvt")</f>
        <v>44292</v>
      </c>
      <c r="F25" s="47"/>
      <c r="G25" s="48"/>
    </row>
    <row r="26" spans="1:8" ht="16.05" customHeight="1" x14ac:dyDescent="0.3">
      <c r="A26" s="49" t="s">
        <v>23</v>
      </c>
      <c r="B26" s="50" t="s">
        <v>24</v>
      </c>
      <c r="C26" s="50" t="str">
        <f>"Stuksprijs "&amp;INDEX([1]Relaties!R:R,MATCH(F1,[1]Relaties!W:W,0))</f>
        <v>Stuksprijs incl BTW</v>
      </c>
      <c r="D26" s="51" t="s">
        <v>25</v>
      </c>
      <c r="E26" s="10"/>
      <c r="G26" s="10"/>
      <c r="H26" s="10"/>
    </row>
    <row r="27" spans="1:8" ht="15" customHeight="1" x14ac:dyDescent="0.3">
      <c r="A27" s="52"/>
      <c r="B27" s="53" t="s">
        <v>26</v>
      </c>
      <c r="C27" s="54">
        <f>IF(B27=[1]Instellingen!A27,"",INDEX([1]Relaties!Q:Q,MATCH(F1,[1]Relaties!W:W,0)))</f>
        <v>0</v>
      </c>
      <c r="D27" s="55">
        <f>C27</f>
        <v>0</v>
      </c>
      <c r="E27" s="56"/>
      <c r="G27" s="57"/>
    </row>
    <row r="28" spans="1:8" ht="15" customHeight="1" x14ac:dyDescent="0.3">
      <c r="A28" s="58"/>
      <c r="B28" s="59"/>
      <c r="C28" s="60"/>
      <c r="D28" s="55">
        <f t="shared" ref="D28:D36" si="0">IF(A28&gt;=1,A28*C28,C28)</f>
        <v>0</v>
      </c>
    </row>
    <row r="29" spans="1:8" ht="15" customHeight="1" x14ac:dyDescent="0.3">
      <c r="A29" s="58"/>
      <c r="B29" s="53"/>
      <c r="C29" s="60"/>
      <c r="D29" s="55">
        <v>60</v>
      </c>
      <c r="G29" s="57"/>
    </row>
    <row r="30" spans="1:8" ht="15" customHeight="1" x14ac:dyDescent="0.3">
      <c r="A30" s="61"/>
      <c r="B30" s="59"/>
      <c r="C30" s="60"/>
      <c r="D30" s="55">
        <v>0</v>
      </c>
      <c r="G30" s="57"/>
    </row>
    <row r="31" spans="1:8" ht="15" customHeight="1" x14ac:dyDescent="0.3">
      <c r="A31" s="58"/>
      <c r="B31" s="53"/>
      <c r="C31" s="60"/>
      <c r="D31" s="55">
        <v>0</v>
      </c>
      <c r="G31" s="62"/>
    </row>
    <row r="32" spans="1:8" ht="15" customHeight="1" x14ac:dyDescent="0.3">
      <c r="A32" s="58"/>
      <c r="B32" s="53"/>
      <c r="C32" s="60"/>
      <c r="D32" s="55">
        <v>0</v>
      </c>
      <c r="G32" s="57"/>
    </row>
    <row r="33" spans="1:7" ht="15" customHeight="1" x14ac:dyDescent="0.3">
      <c r="A33" s="58"/>
      <c r="B33" s="53"/>
      <c r="C33" s="60"/>
      <c r="D33" s="55">
        <v>0</v>
      </c>
      <c r="G33" s="28"/>
    </row>
    <row r="34" spans="1:7" ht="15" customHeight="1" x14ac:dyDescent="0.3">
      <c r="A34" s="58"/>
      <c r="B34" s="53"/>
      <c r="C34" s="60"/>
      <c r="D34" s="55">
        <f>IF(A34&gt;=1,A34*C34,C34)</f>
        <v>0</v>
      </c>
      <c r="E34" s="56"/>
      <c r="G34" s="57"/>
    </row>
    <row r="35" spans="1:7" ht="15" customHeight="1" x14ac:dyDescent="0.3">
      <c r="A35" s="58"/>
      <c r="B35" s="53"/>
      <c r="C35" s="60"/>
      <c r="D35" s="55">
        <f t="shared" si="0"/>
        <v>0</v>
      </c>
      <c r="E35" s="56"/>
      <c r="G35" s="57"/>
    </row>
    <row r="36" spans="1:7" ht="15" customHeight="1" x14ac:dyDescent="0.3">
      <c r="A36" s="58"/>
      <c r="B36" s="53"/>
      <c r="C36" s="60"/>
      <c r="D36" s="55">
        <f t="shared" si="0"/>
        <v>0</v>
      </c>
      <c r="E36" s="56"/>
      <c r="G36" s="28"/>
    </row>
    <row r="37" spans="1:7" ht="15" customHeight="1" x14ac:dyDescent="0.3">
      <c r="A37" s="52"/>
      <c r="B37" s="1" t="str">
        <f>IF(INDEX([1]Relaties!S:S,MATCH(F1,[1]Relaties!W:W,0))=0," ",INDEX([1]Relaties!S:S,MATCH(F1,[1]Relaties!W:W,0)))</f>
        <v xml:space="preserve"> </v>
      </c>
      <c r="C37" s="54" t="str">
        <f>IF(B37=[1]Instellingen!A48,SUM(D27:D36)*-0.05,IF(B37=[1]Instellingen!A49,SUM(D27:D36)*-0.1,IF(B37=[1]Instellingen!A50,SUM(D27:D36)*-0.15,IF(B37=[1]Instellingen!A51,SUM(D27:D36)*-0.2," "))))</f>
        <v xml:space="preserve"> </v>
      </c>
      <c r="D37" s="55" t="str">
        <f>IF(A37&gt;=1,A37*C37,C37)</f>
        <v xml:space="preserve"> </v>
      </c>
      <c r="E37" s="56"/>
      <c r="G37" s="57"/>
    </row>
    <row r="38" spans="1:7" ht="15" customHeight="1" x14ac:dyDescent="0.3">
      <c r="A38" s="52"/>
      <c r="B38" s="1"/>
      <c r="C38" s="63" t="s">
        <v>27</v>
      </c>
      <c r="D38" s="55">
        <f>SUM(D27:D37)</f>
        <v>60</v>
      </c>
      <c r="E38" s="56"/>
      <c r="G38" s="57"/>
    </row>
    <row r="39" spans="1:7" ht="15" customHeight="1" x14ac:dyDescent="0.3">
      <c r="A39" s="52"/>
      <c r="B39" s="54"/>
      <c r="C39" s="63" t="str">
        <f>IF(AND(RIGHT(F1,1)="9"),"BTW "&amp;[1]Instellingen!A14&amp;"%","BTW "&amp;[1]Instellingen!A13&amp;"%")</f>
        <v>BTW 21%</v>
      </c>
      <c r="D39" s="64">
        <f>IF(AND(C39="BTW "&amp;[1]Instellingen!A13&amp;"%",C26="Stuksprijs incl BTW"),D38/(100+[1]Instellingen!A13)*[1]Instellingen!A13,IF(AND(C39="BTW "&amp;[1]Instellingen!A14&amp;"%",C26="Stuksprijs incl BTW"),D38/(100+[1]Instellingen!A14)*[1]Instellingen!A14,IF(AND(C39="BTW "&amp;[1]Instellingen!A13&amp;"%",C26="Stuksprijs excl BTW"),D38*([1]Instellingen!A13/100),IF(AND(C39="BTW "&amp;[1]Instellingen!A14&amp;"%",C26="Stuksprijs excl BTW"),D38*([1]Instellingen!A14/100)))))</f>
        <v>10.413223140495868</v>
      </c>
      <c r="E39" s="65"/>
    </row>
    <row r="40" spans="1:7" ht="15" customHeight="1" x14ac:dyDescent="0.3">
      <c r="A40" s="52"/>
      <c r="B40" s="1"/>
      <c r="C40" s="66"/>
      <c r="D40" s="55"/>
      <c r="E40" s="56"/>
    </row>
    <row r="41" spans="1:7" ht="15" customHeight="1" thickBot="1" x14ac:dyDescent="0.35">
      <c r="A41" s="67" t="s">
        <v>28</v>
      </c>
      <c r="B41" s="68" t="s">
        <v>29</v>
      </c>
      <c r="C41" s="69" t="s">
        <v>30</v>
      </c>
      <c r="D41" s="70">
        <f>IF(C26="Stuksprijs "&amp;[1]Instellingen!A24,D38+D39,D38)</f>
        <v>60</v>
      </c>
      <c r="E41" s="71"/>
    </row>
    <row r="42" spans="1:7" ht="15" customHeight="1" x14ac:dyDescent="0.3"/>
    <row r="43" spans="1:7" s="73" customFormat="1" ht="15" customHeight="1" x14ac:dyDescent="0.3">
      <c r="A43" s="72"/>
      <c r="D43" s="74" t="s">
        <v>31</v>
      </c>
      <c r="E43" s="75"/>
    </row>
    <row r="44" spans="1:7" s="73" customFormat="1" ht="15" customHeight="1" x14ac:dyDescent="0.3">
      <c r="D44" s="76"/>
      <c r="E44" s="75"/>
      <c r="G44" s="77"/>
    </row>
    <row r="45" spans="1:7" s="73" customFormat="1" ht="15" customHeight="1" x14ac:dyDescent="0.3">
      <c r="A45" s="78" t="s">
        <v>32</v>
      </c>
      <c r="B45" s="78"/>
      <c r="C45" s="78"/>
      <c r="D45" s="79"/>
      <c r="E45" s="75"/>
      <c r="G45" s="77"/>
    </row>
    <row r="46" spans="1:7" s="73" customFormat="1" ht="15" customHeight="1" x14ac:dyDescent="0.3">
      <c r="A46" s="80" t="s">
        <v>33</v>
      </c>
      <c r="B46" s="78"/>
      <c r="C46" s="78"/>
      <c r="D46" s="79"/>
      <c r="E46" s="75"/>
      <c r="F46" s="81"/>
      <c r="G46" s="82"/>
    </row>
    <row r="47" spans="1:7" s="73" customFormat="1" ht="15" customHeight="1" x14ac:dyDescent="0.3">
      <c r="A47"/>
      <c r="B47" s="78"/>
      <c r="C47" s="78"/>
      <c r="D47" s="79"/>
      <c r="E47" s="75"/>
      <c r="F47" s="81"/>
      <c r="G47" s="82"/>
    </row>
    <row r="48" spans="1:7" s="73" customFormat="1" ht="15" customHeight="1" x14ac:dyDescent="0.3">
      <c r="A48" s="80" t="s">
        <v>34</v>
      </c>
      <c r="B48" s="78"/>
      <c r="C48" s="78"/>
      <c r="D48" s="79"/>
      <c r="E48" s="75"/>
      <c r="F48" s="81"/>
      <c r="G48" s="82"/>
    </row>
    <row r="49" spans="1:9" s="73" customFormat="1" ht="15" customHeight="1" x14ac:dyDescent="0.3">
      <c r="A49" s="80" t="s">
        <v>35</v>
      </c>
      <c r="B49" s="78"/>
      <c r="C49" s="78"/>
      <c r="D49" s="79"/>
      <c r="E49" s="75"/>
      <c r="F49" s="81"/>
      <c r="G49" s="82"/>
    </row>
    <row r="50" spans="1:9" s="73" customFormat="1" ht="15" customHeight="1" x14ac:dyDescent="0.3">
      <c r="A50" s="80"/>
      <c r="B50" s="78"/>
      <c r="C50" s="78"/>
      <c r="D50" s="79"/>
      <c r="E50" s="75"/>
      <c r="F50" s="81"/>
      <c r="G50" s="82"/>
    </row>
    <row r="51" spans="1:9" ht="15" customHeight="1" x14ac:dyDescent="0.3">
      <c r="A51" s="79" t="s">
        <v>36</v>
      </c>
      <c r="B51" s="78"/>
      <c r="C51" s="78"/>
      <c r="D51" s="79"/>
      <c r="E51" s="75"/>
      <c r="F51" s="81"/>
    </row>
    <row r="52" spans="1:9" ht="15" customHeight="1" x14ac:dyDescent="0.3">
      <c r="A52" s="80" t="s">
        <v>45</v>
      </c>
      <c r="B52" s="78"/>
      <c r="C52" s="78"/>
      <c r="D52" s="79"/>
      <c r="E52" s="75"/>
      <c r="F52" s="81"/>
    </row>
    <row r="54" spans="1:9" x14ac:dyDescent="0.3">
      <c r="A54" s="83" t="s">
        <v>37</v>
      </c>
      <c r="D54" s="84"/>
      <c r="E54" s="75"/>
      <c r="F54" s="81"/>
    </row>
    <row r="55" spans="1:9" x14ac:dyDescent="0.3">
      <c r="D55" s="79"/>
      <c r="E55" s="75"/>
      <c r="F55" s="81"/>
      <c r="H55" s="85"/>
      <c r="I55" s="85"/>
    </row>
    <row r="56" spans="1:9" x14ac:dyDescent="0.3">
      <c r="A56" s="86"/>
      <c r="E56" s="75"/>
      <c r="F56" s="81"/>
    </row>
    <row r="57" spans="1:9" x14ac:dyDescent="0.3">
      <c r="E57" s="75"/>
      <c r="F57" s="81"/>
    </row>
    <row r="58" spans="1:9" x14ac:dyDescent="0.3">
      <c r="F58" s="81"/>
      <c r="G58" s="26"/>
    </row>
    <row r="59" spans="1:9" x14ac:dyDescent="0.3">
      <c r="F59" s="81"/>
      <c r="G59" s="26"/>
    </row>
    <row r="60" spans="1:9" x14ac:dyDescent="0.3">
      <c r="F60" s="81"/>
      <c r="G60" s="26"/>
    </row>
    <row r="61" spans="1:9" x14ac:dyDescent="0.3">
      <c r="F61" s="81"/>
      <c r="G61" s="26"/>
    </row>
    <row r="62" spans="1:9" x14ac:dyDescent="0.3">
      <c r="F62" s="81"/>
      <c r="G62" s="26"/>
    </row>
    <row r="63" spans="1:9" x14ac:dyDescent="0.3">
      <c r="F63" s="81"/>
      <c r="G63" s="26"/>
    </row>
    <row r="64" spans="1:9" x14ac:dyDescent="0.3">
      <c r="F64" s="81"/>
      <c r="G64" s="26"/>
    </row>
    <row r="65" spans="6:7" x14ac:dyDescent="0.3">
      <c r="F65" s="81"/>
      <c r="G65" s="26"/>
    </row>
    <row r="66" spans="6:7" x14ac:dyDescent="0.3">
      <c r="F66" s="81"/>
      <c r="G66" s="26"/>
    </row>
    <row r="67" spans="6:7" x14ac:dyDescent="0.3">
      <c r="F67" s="81"/>
      <c r="G67" s="26"/>
    </row>
    <row r="68" spans="6:7" x14ac:dyDescent="0.3">
      <c r="F68" s="81"/>
      <c r="G68" s="26"/>
    </row>
    <row r="69" spans="6:7" x14ac:dyDescent="0.3">
      <c r="F69" s="81"/>
      <c r="G69" s="26"/>
    </row>
    <row r="70" spans="6:7" x14ac:dyDescent="0.3">
      <c r="F70" s="81"/>
      <c r="G70" s="26"/>
    </row>
    <row r="71" spans="6:7" x14ac:dyDescent="0.3">
      <c r="F71" s="81"/>
      <c r="G71" s="26"/>
    </row>
    <row r="72" spans="6:7" x14ac:dyDescent="0.3">
      <c r="F72" s="81"/>
      <c r="G72" s="26"/>
    </row>
    <row r="73" spans="6:7" x14ac:dyDescent="0.3">
      <c r="F73" s="81"/>
      <c r="G73" s="26"/>
    </row>
    <row r="74" spans="6:7" x14ac:dyDescent="0.3">
      <c r="F74" s="81"/>
      <c r="G74" s="26"/>
    </row>
    <row r="75" spans="6:7" x14ac:dyDescent="0.3">
      <c r="F75" s="81"/>
      <c r="G75" s="26"/>
    </row>
    <row r="76" spans="6:7" x14ac:dyDescent="0.3">
      <c r="F76" s="81"/>
      <c r="G76" s="26"/>
    </row>
    <row r="77" spans="6:7" x14ac:dyDescent="0.3">
      <c r="F77" s="81"/>
      <c r="G77" s="26"/>
    </row>
    <row r="78" spans="6:7" x14ac:dyDescent="0.3">
      <c r="F78" s="81"/>
      <c r="G78" s="26"/>
    </row>
    <row r="79" spans="6:7" x14ac:dyDescent="0.3">
      <c r="F79" s="81"/>
      <c r="G79" s="26"/>
    </row>
    <row r="80" spans="6:7" x14ac:dyDescent="0.3">
      <c r="F80" s="81"/>
      <c r="G80" s="26"/>
    </row>
    <row r="81" spans="6:7" x14ac:dyDescent="0.3">
      <c r="F81" s="81"/>
      <c r="G81" s="26"/>
    </row>
    <row r="82" spans="6:7" x14ac:dyDescent="0.3">
      <c r="F82" s="81"/>
      <c r="G82" s="26"/>
    </row>
    <row r="83" spans="6:7" x14ac:dyDescent="0.3">
      <c r="F83" s="81"/>
      <c r="G83" s="26"/>
    </row>
    <row r="84" spans="6:7" x14ac:dyDescent="0.3">
      <c r="F84" s="81"/>
      <c r="G84" s="26"/>
    </row>
    <row r="85" spans="6:7" x14ac:dyDescent="0.3">
      <c r="F85" s="81"/>
      <c r="G85" s="26"/>
    </row>
    <row r="86" spans="6:7" x14ac:dyDescent="0.3">
      <c r="F86" s="81"/>
      <c r="G86" s="26"/>
    </row>
    <row r="87" spans="6:7" x14ac:dyDescent="0.3">
      <c r="F87" s="81"/>
      <c r="G87" s="26"/>
    </row>
    <row r="88" spans="6:7" x14ac:dyDescent="0.3">
      <c r="F88" s="81"/>
      <c r="G88" s="26"/>
    </row>
    <row r="89" spans="6:7" x14ac:dyDescent="0.3">
      <c r="F89" s="81"/>
      <c r="G89" s="26"/>
    </row>
    <row r="90" spans="6:7" x14ac:dyDescent="0.3">
      <c r="F90" s="81"/>
      <c r="G90" s="26"/>
    </row>
    <row r="91" spans="6:7" x14ac:dyDescent="0.3">
      <c r="F91" s="81"/>
      <c r="G91" s="26"/>
    </row>
    <row r="92" spans="6:7" x14ac:dyDescent="0.3">
      <c r="F92" s="81"/>
      <c r="G92" s="26"/>
    </row>
    <row r="93" spans="6:7" x14ac:dyDescent="0.3">
      <c r="F93" s="81"/>
      <c r="G93" s="26"/>
    </row>
    <row r="94" spans="6:7" x14ac:dyDescent="0.3">
      <c r="F94" s="81"/>
      <c r="G94" s="26"/>
    </row>
    <row r="95" spans="6:7" x14ac:dyDescent="0.3">
      <c r="F95" s="81"/>
      <c r="G95" s="26"/>
    </row>
    <row r="96" spans="6:7" x14ac:dyDescent="0.3">
      <c r="F96" s="81"/>
      <c r="G96" s="26"/>
    </row>
    <row r="97" spans="6:7" x14ac:dyDescent="0.3">
      <c r="F97" s="81"/>
      <c r="G97" s="26"/>
    </row>
    <row r="98" spans="6:7" x14ac:dyDescent="0.3">
      <c r="F98" s="81"/>
      <c r="G98" s="26"/>
    </row>
    <row r="99" spans="6:7" x14ac:dyDescent="0.3">
      <c r="F99" s="81"/>
      <c r="G99" s="26"/>
    </row>
    <row r="100" spans="6:7" x14ac:dyDescent="0.3">
      <c r="F100" s="81"/>
      <c r="G100" s="26"/>
    </row>
    <row r="101" spans="6:7" x14ac:dyDescent="0.3">
      <c r="F101" s="81"/>
      <c r="G101" s="26"/>
    </row>
    <row r="102" spans="6:7" x14ac:dyDescent="0.3">
      <c r="F102" s="81"/>
      <c r="G102" s="26"/>
    </row>
    <row r="103" spans="6:7" x14ac:dyDescent="0.3">
      <c r="F103" s="81"/>
      <c r="G103" s="26"/>
    </row>
    <row r="104" spans="6:7" x14ac:dyDescent="0.3">
      <c r="F104" s="81"/>
      <c r="G104" s="26"/>
    </row>
    <row r="105" spans="6:7" x14ac:dyDescent="0.3">
      <c r="F105" s="81"/>
      <c r="G105" s="26"/>
    </row>
    <row r="106" spans="6:7" x14ac:dyDescent="0.3">
      <c r="F106" s="81"/>
      <c r="G106" s="26"/>
    </row>
    <row r="107" spans="6:7" x14ac:dyDescent="0.3">
      <c r="F107" s="81"/>
      <c r="G107" s="26"/>
    </row>
    <row r="108" spans="6:7" x14ac:dyDescent="0.3">
      <c r="F108" s="81"/>
      <c r="G108" s="26"/>
    </row>
    <row r="109" spans="6:7" x14ac:dyDescent="0.3">
      <c r="F109" s="81"/>
      <c r="G109" s="26"/>
    </row>
    <row r="110" spans="6:7" x14ac:dyDescent="0.3">
      <c r="F110" s="81"/>
      <c r="G110" s="26"/>
    </row>
    <row r="111" spans="6:7" x14ac:dyDescent="0.3">
      <c r="F111" s="81"/>
      <c r="G111" s="26"/>
    </row>
    <row r="112" spans="6:7" x14ac:dyDescent="0.3">
      <c r="F112" s="81"/>
      <c r="G112" s="26"/>
    </row>
    <row r="113" spans="6:7" x14ac:dyDescent="0.3">
      <c r="F113" s="81"/>
      <c r="G113" s="26"/>
    </row>
    <row r="114" spans="6:7" x14ac:dyDescent="0.3">
      <c r="F114" s="81"/>
      <c r="G114" s="26"/>
    </row>
    <row r="115" spans="6:7" x14ac:dyDescent="0.3">
      <c r="F115" s="81"/>
      <c r="G115" s="26"/>
    </row>
    <row r="116" spans="6:7" x14ac:dyDescent="0.3">
      <c r="F116" s="81"/>
      <c r="G116" s="26"/>
    </row>
    <row r="117" spans="6:7" x14ac:dyDescent="0.3">
      <c r="F117" s="81"/>
      <c r="G117" s="26"/>
    </row>
    <row r="118" spans="6:7" x14ac:dyDescent="0.3">
      <c r="F118" s="81"/>
      <c r="G118" s="26"/>
    </row>
    <row r="119" spans="6:7" x14ac:dyDescent="0.3">
      <c r="F119" s="81"/>
      <c r="G119" s="26"/>
    </row>
    <row r="120" spans="6:7" x14ac:dyDescent="0.3">
      <c r="F120" s="81"/>
      <c r="G120" s="26"/>
    </row>
    <row r="121" spans="6:7" x14ac:dyDescent="0.3">
      <c r="F121" s="81"/>
      <c r="G121" s="26"/>
    </row>
    <row r="122" spans="6:7" x14ac:dyDescent="0.3">
      <c r="F122" s="81"/>
      <c r="G122" s="26"/>
    </row>
    <row r="123" spans="6:7" x14ac:dyDescent="0.3">
      <c r="F123" s="81"/>
      <c r="G123" s="26"/>
    </row>
    <row r="124" spans="6:7" x14ac:dyDescent="0.3">
      <c r="F124" s="81"/>
      <c r="G124" s="26"/>
    </row>
    <row r="125" spans="6:7" x14ac:dyDescent="0.3">
      <c r="F125" s="81"/>
      <c r="G125" s="26"/>
    </row>
    <row r="126" spans="6:7" x14ac:dyDescent="0.3">
      <c r="F126" s="81"/>
      <c r="G126" s="26"/>
    </row>
    <row r="127" spans="6:7" x14ac:dyDescent="0.3">
      <c r="F127" s="81"/>
      <c r="G127" s="26"/>
    </row>
    <row r="128" spans="6:7" x14ac:dyDescent="0.3">
      <c r="F128" s="81"/>
      <c r="G128" s="26"/>
    </row>
    <row r="129" spans="6:7" x14ac:dyDescent="0.3">
      <c r="F129" s="81"/>
      <c r="G129" s="26"/>
    </row>
    <row r="130" spans="6:7" x14ac:dyDescent="0.3">
      <c r="F130" s="81"/>
      <c r="G130" s="26"/>
    </row>
    <row r="131" spans="6:7" x14ac:dyDescent="0.3">
      <c r="F131" s="81"/>
      <c r="G131" s="26"/>
    </row>
    <row r="132" spans="6:7" x14ac:dyDescent="0.3">
      <c r="F132" s="81"/>
      <c r="G132" s="26"/>
    </row>
    <row r="133" spans="6:7" x14ac:dyDescent="0.3">
      <c r="F133" s="81"/>
      <c r="G133" s="26"/>
    </row>
    <row r="134" spans="6:7" x14ac:dyDescent="0.3">
      <c r="F134" s="81"/>
      <c r="G134" s="26"/>
    </row>
    <row r="135" spans="6:7" x14ac:dyDescent="0.3">
      <c r="F135" s="81"/>
      <c r="G135" s="26"/>
    </row>
    <row r="136" spans="6:7" x14ac:dyDescent="0.3">
      <c r="F136" s="81"/>
      <c r="G136" s="26"/>
    </row>
    <row r="137" spans="6:7" x14ac:dyDescent="0.3">
      <c r="F137" s="81"/>
      <c r="G137" s="26"/>
    </row>
    <row r="138" spans="6:7" x14ac:dyDescent="0.3">
      <c r="F138" s="81"/>
      <c r="G138" s="26"/>
    </row>
    <row r="139" spans="6:7" x14ac:dyDescent="0.3">
      <c r="F139" s="81"/>
      <c r="G139" s="26"/>
    </row>
    <row r="140" spans="6:7" x14ac:dyDescent="0.3">
      <c r="F140" s="81"/>
      <c r="G140" s="26"/>
    </row>
    <row r="141" spans="6:7" x14ac:dyDescent="0.3">
      <c r="F141" s="81"/>
      <c r="G141" s="26"/>
    </row>
    <row r="142" spans="6:7" x14ac:dyDescent="0.3">
      <c r="F142" s="81"/>
      <c r="G142" s="26"/>
    </row>
    <row r="143" spans="6:7" x14ac:dyDescent="0.3">
      <c r="F143" s="81"/>
      <c r="G143" s="26"/>
    </row>
    <row r="144" spans="6:7" x14ac:dyDescent="0.3">
      <c r="F144" s="81"/>
      <c r="G144" s="26"/>
    </row>
    <row r="145" spans="6:7" x14ac:dyDescent="0.3">
      <c r="F145" s="81"/>
      <c r="G145" s="26"/>
    </row>
    <row r="146" spans="6:7" x14ac:dyDescent="0.3">
      <c r="F146" s="81"/>
      <c r="G146" s="26"/>
    </row>
    <row r="147" spans="6:7" x14ac:dyDescent="0.3">
      <c r="F147" s="81"/>
      <c r="G147" s="26"/>
    </row>
    <row r="148" spans="6:7" x14ac:dyDescent="0.3">
      <c r="F148" s="81"/>
      <c r="G148" s="26"/>
    </row>
    <row r="149" spans="6:7" x14ac:dyDescent="0.3">
      <c r="F149" s="81"/>
      <c r="G149" s="26"/>
    </row>
    <row r="150" spans="6:7" x14ac:dyDescent="0.3">
      <c r="F150" s="81"/>
      <c r="G150" s="26"/>
    </row>
    <row r="151" spans="6:7" x14ac:dyDescent="0.3">
      <c r="F151" s="81"/>
      <c r="G151" s="26"/>
    </row>
    <row r="152" spans="6:7" x14ac:dyDescent="0.3">
      <c r="F152" s="81"/>
      <c r="G152" s="26"/>
    </row>
    <row r="153" spans="6:7" x14ac:dyDescent="0.3">
      <c r="F153" s="81"/>
      <c r="G153" s="26"/>
    </row>
    <row r="154" spans="6:7" x14ac:dyDescent="0.3">
      <c r="F154" s="81"/>
      <c r="G154" s="26"/>
    </row>
    <row r="155" spans="6:7" x14ac:dyDescent="0.3">
      <c r="F155" s="81"/>
      <c r="G155" s="26"/>
    </row>
    <row r="156" spans="6:7" x14ac:dyDescent="0.3">
      <c r="F156" s="81"/>
      <c r="G156" s="26"/>
    </row>
    <row r="157" spans="6:7" x14ac:dyDescent="0.3">
      <c r="F157" s="81"/>
      <c r="G157" s="26"/>
    </row>
    <row r="158" spans="6:7" x14ac:dyDescent="0.3">
      <c r="F158" s="81"/>
      <c r="G158" s="26"/>
    </row>
    <row r="159" spans="6:7" x14ac:dyDescent="0.3">
      <c r="F159" s="81"/>
      <c r="G159" s="26"/>
    </row>
    <row r="160" spans="6:7" x14ac:dyDescent="0.3">
      <c r="F160" s="81"/>
      <c r="G160" s="26"/>
    </row>
    <row r="161" spans="6:7" x14ac:dyDescent="0.3">
      <c r="F161" s="81"/>
      <c r="G161" s="26"/>
    </row>
    <row r="162" spans="6:7" x14ac:dyDescent="0.3">
      <c r="F162" s="81"/>
      <c r="G162" s="26"/>
    </row>
    <row r="163" spans="6:7" x14ac:dyDescent="0.3">
      <c r="F163" s="81"/>
      <c r="G163" s="26"/>
    </row>
    <row r="164" spans="6:7" x14ac:dyDescent="0.3">
      <c r="F164" s="81"/>
      <c r="G164" s="26"/>
    </row>
    <row r="165" spans="6:7" x14ac:dyDescent="0.3">
      <c r="F165" s="81"/>
      <c r="G165" s="26"/>
    </row>
    <row r="166" spans="6:7" x14ac:dyDescent="0.3">
      <c r="F166" s="81"/>
      <c r="G166" s="26"/>
    </row>
    <row r="167" spans="6:7" x14ac:dyDescent="0.3">
      <c r="F167" s="81"/>
      <c r="G167" s="26"/>
    </row>
    <row r="168" spans="6:7" x14ac:dyDescent="0.3">
      <c r="F168" s="81"/>
      <c r="G168" s="26"/>
    </row>
    <row r="169" spans="6:7" x14ac:dyDescent="0.3">
      <c r="F169" s="81"/>
      <c r="G169" s="26"/>
    </row>
    <row r="170" spans="6:7" x14ac:dyDescent="0.3">
      <c r="F170" s="81"/>
      <c r="G170" s="26"/>
    </row>
    <row r="171" spans="6:7" x14ac:dyDescent="0.3">
      <c r="F171" s="81"/>
      <c r="G171" s="26"/>
    </row>
    <row r="172" spans="6:7" x14ac:dyDescent="0.3">
      <c r="F172" s="81"/>
      <c r="G172" s="26"/>
    </row>
    <row r="173" spans="6:7" x14ac:dyDescent="0.3">
      <c r="F173" s="81"/>
      <c r="G173" s="26"/>
    </row>
    <row r="174" spans="6:7" x14ac:dyDescent="0.3">
      <c r="F174" s="81"/>
      <c r="G174" s="26"/>
    </row>
    <row r="175" spans="6:7" x14ac:dyDescent="0.3">
      <c r="F175" s="81"/>
      <c r="G175" s="26"/>
    </row>
    <row r="176" spans="6:7" x14ac:dyDescent="0.3">
      <c r="F176" s="81"/>
      <c r="G176" s="26"/>
    </row>
    <row r="177" spans="6:7" x14ac:dyDescent="0.3">
      <c r="F177" s="81"/>
      <c r="G177" s="26"/>
    </row>
    <row r="178" spans="6:7" x14ac:dyDescent="0.3">
      <c r="F178" s="81"/>
      <c r="G178" s="26"/>
    </row>
    <row r="179" spans="6:7" x14ac:dyDescent="0.3">
      <c r="F179" s="81"/>
      <c r="G179" s="26"/>
    </row>
    <row r="180" spans="6:7" x14ac:dyDescent="0.3">
      <c r="F180" s="81"/>
      <c r="G180" s="26"/>
    </row>
    <row r="181" spans="6:7" x14ac:dyDescent="0.3">
      <c r="F181" s="81"/>
      <c r="G181" s="26"/>
    </row>
    <row r="182" spans="6:7" x14ac:dyDescent="0.3">
      <c r="F182" s="81"/>
      <c r="G182" s="26"/>
    </row>
    <row r="183" spans="6:7" x14ac:dyDescent="0.3">
      <c r="F183" s="81"/>
      <c r="G183" s="26"/>
    </row>
    <row r="184" spans="6:7" x14ac:dyDescent="0.3">
      <c r="F184" s="81"/>
      <c r="G184" s="26"/>
    </row>
    <row r="185" spans="6:7" x14ac:dyDescent="0.3">
      <c r="F185" s="81"/>
      <c r="G185" s="26"/>
    </row>
    <row r="186" spans="6:7" x14ac:dyDescent="0.3">
      <c r="F186" s="81"/>
      <c r="G186" s="26"/>
    </row>
    <row r="187" spans="6:7" x14ac:dyDescent="0.3">
      <c r="F187" s="81"/>
      <c r="G187" s="26"/>
    </row>
    <row r="188" spans="6:7" x14ac:dyDescent="0.3">
      <c r="F188" s="81"/>
      <c r="G188" s="26"/>
    </row>
    <row r="189" spans="6:7" x14ac:dyDescent="0.3">
      <c r="F189" s="81"/>
      <c r="G189" s="26"/>
    </row>
    <row r="190" spans="6:7" x14ac:dyDescent="0.3">
      <c r="F190" s="81"/>
      <c r="G190" s="26"/>
    </row>
    <row r="191" spans="6:7" x14ac:dyDescent="0.3">
      <c r="F191" s="81"/>
      <c r="G191" s="26"/>
    </row>
    <row r="192" spans="6:7" x14ac:dyDescent="0.3">
      <c r="F192" s="81"/>
      <c r="G192" s="26"/>
    </row>
    <row r="193" spans="6:7" x14ac:dyDescent="0.3">
      <c r="F193" s="81"/>
      <c r="G193" s="26"/>
    </row>
    <row r="194" spans="6:7" x14ac:dyDescent="0.3">
      <c r="F194" s="81"/>
      <c r="G194" s="26"/>
    </row>
    <row r="195" spans="6:7" x14ac:dyDescent="0.3">
      <c r="F195" s="81"/>
      <c r="G195" s="26"/>
    </row>
    <row r="196" spans="6:7" x14ac:dyDescent="0.3">
      <c r="F196" s="81"/>
      <c r="G196" s="26"/>
    </row>
    <row r="197" spans="6:7" x14ac:dyDescent="0.3">
      <c r="F197" s="81"/>
      <c r="G197" s="26"/>
    </row>
    <row r="198" spans="6:7" x14ac:dyDescent="0.3">
      <c r="F198" s="81"/>
      <c r="G198" s="26"/>
    </row>
    <row r="199" spans="6:7" x14ac:dyDescent="0.3">
      <c r="F199" s="81"/>
      <c r="G199" s="26"/>
    </row>
    <row r="200" spans="6:7" x14ac:dyDescent="0.3">
      <c r="F200" s="81"/>
      <c r="G200" s="26"/>
    </row>
    <row r="201" spans="6:7" x14ac:dyDescent="0.3">
      <c r="F201" s="81"/>
      <c r="G201" s="26"/>
    </row>
    <row r="202" spans="6:7" x14ac:dyDescent="0.3">
      <c r="F202" s="81"/>
      <c r="G202" s="26"/>
    </row>
    <row r="203" spans="6:7" x14ac:dyDescent="0.3">
      <c r="F203" s="81"/>
      <c r="G203" s="26"/>
    </row>
    <row r="204" spans="6:7" x14ac:dyDescent="0.3">
      <c r="F204" s="81"/>
      <c r="G204" s="26"/>
    </row>
    <row r="205" spans="6:7" x14ac:dyDescent="0.3">
      <c r="F205" s="81"/>
      <c r="G205" s="26"/>
    </row>
    <row r="206" spans="6:7" x14ac:dyDescent="0.3">
      <c r="F206" s="81"/>
      <c r="G206" s="26"/>
    </row>
    <row r="207" spans="6:7" x14ac:dyDescent="0.3">
      <c r="F207" s="81"/>
      <c r="G207" s="26"/>
    </row>
    <row r="208" spans="6:7" x14ac:dyDescent="0.3">
      <c r="F208" s="81"/>
      <c r="G208" s="26"/>
    </row>
    <row r="209" spans="6:7" x14ac:dyDescent="0.3">
      <c r="F209" s="81"/>
      <c r="G209" s="26"/>
    </row>
    <row r="210" spans="6:7" x14ac:dyDescent="0.3">
      <c r="F210" s="81"/>
      <c r="G210" s="26"/>
    </row>
    <row r="211" spans="6:7" x14ac:dyDescent="0.3">
      <c r="F211" s="81"/>
      <c r="G211" s="26"/>
    </row>
    <row r="212" spans="6:7" x14ac:dyDescent="0.3">
      <c r="F212" s="81"/>
      <c r="G212" s="26"/>
    </row>
    <row r="213" spans="6:7" x14ac:dyDescent="0.3">
      <c r="F213" s="81"/>
      <c r="G213" s="26"/>
    </row>
    <row r="214" spans="6:7" x14ac:dyDescent="0.3">
      <c r="F214" s="81"/>
      <c r="G214" s="26"/>
    </row>
    <row r="215" spans="6:7" x14ac:dyDescent="0.3">
      <c r="F215" s="81"/>
      <c r="G215" s="26"/>
    </row>
    <row r="216" spans="6:7" x14ac:dyDescent="0.3">
      <c r="F216" s="81"/>
      <c r="G216" s="26"/>
    </row>
    <row r="217" spans="6:7" x14ac:dyDescent="0.3">
      <c r="F217" s="81"/>
      <c r="G217" s="26"/>
    </row>
    <row r="218" spans="6:7" x14ac:dyDescent="0.3">
      <c r="F218" s="81"/>
      <c r="G218" s="26"/>
    </row>
    <row r="219" spans="6:7" x14ac:dyDescent="0.3">
      <c r="F219" s="81"/>
      <c r="G219" s="26"/>
    </row>
    <row r="220" spans="6:7" x14ac:dyDescent="0.3">
      <c r="F220" s="81"/>
      <c r="G220" s="26"/>
    </row>
    <row r="221" spans="6:7" x14ac:dyDescent="0.3">
      <c r="F221" s="81"/>
      <c r="G221" s="26"/>
    </row>
    <row r="222" spans="6:7" x14ac:dyDescent="0.3">
      <c r="F222" s="81"/>
      <c r="G222" s="26"/>
    </row>
    <row r="223" spans="6:7" x14ac:dyDescent="0.3">
      <c r="F223" s="81"/>
      <c r="G223" s="26"/>
    </row>
    <row r="224" spans="6:7" x14ac:dyDescent="0.3">
      <c r="F224" s="81"/>
      <c r="G224" s="26"/>
    </row>
    <row r="225" spans="6:7" x14ac:dyDescent="0.3">
      <c r="F225" s="81"/>
      <c r="G225" s="26"/>
    </row>
    <row r="226" spans="6:7" x14ac:dyDescent="0.3">
      <c r="F226" s="81"/>
      <c r="G226" s="26"/>
    </row>
    <row r="227" spans="6:7" x14ac:dyDescent="0.3">
      <c r="F227" s="81"/>
      <c r="G227" s="26"/>
    </row>
    <row r="228" spans="6:7" x14ac:dyDescent="0.3">
      <c r="F228" s="81"/>
      <c r="G228" s="26"/>
    </row>
    <row r="229" spans="6:7" x14ac:dyDescent="0.3">
      <c r="F229" s="81"/>
      <c r="G229" s="26"/>
    </row>
    <row r="230" spans="6:7" x14ac:dyDescent="0.3">
      <c r="F230" s="81"/>
      <c r="G230" s="26"/>
    </row>
    <row r="231" spans="6:7" x14ac:dyDescent="0.3">
      <c r="F231" s="81"/>
      <c r="G231" s="26"/>
    </row>
    <row r="232" spans="6:7" x14ac:dyDescent="0.3">
      <c r="F232" s="81"/>
      <c r="G232" s="26"/>
    </row>
    <row r="233" spans="6:7" x14ac:dyDescent="0.3">
      <c r="F233" s="81"/>
      <c r="G233" s="26"/>
    </row>
    <row r="234" spans="6:7" x14ac:dyDescent="0.3">
      <c r="F234" s="81"/>
      <c r="G234" s="26"/>
    </row>
    <row r="235" spans="6:7" x14ac:dyDescent="0.3">
      <c r="F235" s="81"/>
      <c r="G235" s="26"/>
    </row>
    <row r="236" spans="6:7" x14ac:dyDescent="0.3">
      <c r="F236" s="81"/>
      <c r="G236" s="26"/>
    </row>
    <row r="237" spans="6:7" x14ac:dyDescent="0.3">
      <c r="F237" s="81"/>
      <c r="G237" s="26"/>
    </row>
    <row r="238" spans="6:7" x14ac:dyDescent="0.3">
      <c r="F238" s="81"/>
      <c r="G238" s="26"/>
    </row>
    <row r="239" spans="6:7" x14ac:dyDescent="0.3">
      <c r="F239" s="81"/>
      <c r="G239" s="26"/>
    </row>
    <row r="240" spans="6:7" x14ac:dyDescent="0.3">
      <c r="F240" s="81"/>
      <c r="G240" s="26"/>
    </row>
    <row r="241" spans="6:7" x14ac:dyDescent="0.3">
      <c r="F241" s="81"/>
      <c r="G241" s="26"/>
    </row>
    <row r="242" spans="6:7" x14ac:dyDescent="0.3">
      <c r="F242" s="81"/>
      <c r="G242" s="26"/>
    </row>
    <row r="243" spans="6:7" x14ac:dyDescent="0.3">
      <c r="F243" s="81"/>
      <c r="G243" s="26"/>
    </row>
    <row r="244" spans="6:7" x14ac:dyDescent="0.3">
      <c r="F244" s="81"/>
      <c r="G244" s="26"/>
    </row>
    <row r="245" spans="6:7" x14ac:dyDescent="0.3">
      <c r="F245" s="81"/>
      <c r="G245" s="26"/>
    </row>
    <row r="246" spans="6:7" x14ac:dyDescent="0.3">
      <c r="F246" s="81"/>
      <c r="G246" s="26"/>
    </row>
    <row r="247" spans="6:7" x14ac:dyDescent="0.3">
      <c r="F247" s="81"/>
      <c r="G247" s="26"/>
    </row>
    <row r="248" spans="6:7" x14ac:dyDescent="0.3">
      <c r="F248" s="81"/>
      <c r="G248" s="26"/>
    </row>
    <row r="249" spans="6:7" x14ac:dyDescent="0.3">
      <c r="F249" s="81"/>
      <c r="G249" s="26"/>
    </row>
    <row r="250" spans="6:7" x14ac:dyDescent="0.3">
      <c r="F250" s="81"/>
      <c r="G250" s="26"/>
    </row>
    <row r="251" spans="6:7" x14ac:dyDescent="0.3">
      <c r="F251" s="81"/>
      <c r="G251" s="26"/>
    </row>
    <row r="252" spans="6:7" x14ac:dyDescent="0.3">
      <c r="F252" s="81"/>
      <c r="G252" s="26"/>
    </row>
    <row r="253" spans="6:7" x14ac:dyDescent="0.3">
      <c r="F253" s="81"/>
      <c r="G253" s="26"/>
    </row>
    <row r="254" spans="6:7" x14ac:dyDescent="0.3">
      <c r="F254" s="81"/>
      <c r="G254" s="26"/>
    </row>
    <row r="255" spans="6:7" x14ac:dyDescent="0.3">
      <c r="F255" s="81"/>
      <c r="G255" s="26"/>
    </row>
    <row r="256" spans="6:7" x14ac:dyDescent="0.3">
      <c r="F256" s="81"/>
      <c r="G256" s="26"/>
    </row>
    <row r="257" spans="6:7" x14ac:dyDescent="0.3">
      <c r="F257" s="81"/>
      <c r="G257" s="26"/>
    </row>
    <row r="258" spans="6:7" x14ac:dyDescent="0.3">
      <c r="F258" s="81"/>
      <c r="G258" s="26"/>
    </row>
    <row r="259" spans="6:7" x14ac:dyDescent="0.3">
      <c r="F259" s="81"/>
      <c r="G259" s="26"/>
    </row>
    <row r="260" spans="6:7" x14ac:dyDescent="0.3">
      <c r="F260" s="81"/>
      <c r="G260" s="26"/>
    </row>
    <row r="261" spans="6:7" x14ac:dyDescent="0.3">
      <c r="F261" s="81"/>
      <c r="G261" s="26"/>
    </row>
    <row r="262" spans="6:7" x14ac:dyDescent="0.3">
      <c r="F262" s="81"/>
      <c r="G262" s="26"/>
    </row>
    <row r="263" spans="6:7" x14ac:dyDescent="0.3">
      <c r="F263" s="81"/>
      <c r="G263" s="26"/>
    </row>
    <row r="264" spans="6:7" x14ac:dyDescent="0.3">
      <c r="F264" s="81"/>
      <c r="G264" s="26"/>
    </row>
    <row r="265" spans="6:7" x14ac:dyDescent="0.3">
      <c r="F265" s="81"/>
      <c r="G265" s="26"/>
    </row>
    <row r="266" spans="6:7" x14ac:dyDescent="0.3">
      <c r="F266" s="81"/>
      <c r="G266" s="26"/>
    </row>
    <row r="267" spans="6:7" x14ac:dyDescent="0.3">
      <c r="F267" s="81"/>
      <c r="G267" s="26"/>
    </row>
    <row r="268" spans="6:7" x14ac:dyDescent="0.3">
      <c r="F268" s="81"/>
      <c r="G268" s="26"/>
    </row>
    <row r="269" spans="6:7" x14ac:dyDescent="0.3">
      <c r="F269" s="81"/>
      <c r="G269" s="26"/>
    </row>
    <row r="270" spans="6:7" x14ac:dyDescent="0.3">
      <c r="F270" s="81"/>
      <c r="G270" s="26"/>
    </row>
    <row r="271" spans="6:7" x14ac:dyDescent="0.3">
      <c r="F271" s="81"/>
      <c r="G271" s="26"/>
    </row>
    <row r="272" spans="6:7" x14ac:dyDescent="0.3">
      <c r="F272" s="81"/>
      <c r="G272" s="26"/>
    </row>
    <row r="273" spans="6:7" x14ac:dyDescent="0.3">
      <c r="F273" s="81"/>
      <c r="G273" s="26"/>
    </row>
    <row r="274" spans="6:7" x14ac:dyDescent="0.3">
      <c r="F274" s="81"/>
      <c r="G274" s="26"/>
    </row>
    <row r="275" spans="6:7" x14ac:dyDescent="0.3">
      <c r="F275" s="81"/>
      <c r="G275" s="26"/>
    </row>
    <row r="276" spans="6:7" x14ac:dyDescent="0.3">
      <c r="F276" s="81"/>
      <c r="G276" s="26"/>
    </row>
    <row r="277" spans="6:7" x14ac:dyDescent="0.3">
      <c r="F277" s="81"/>
      <c r="G277" s="26"/>
    </row>
    <row r="278" spans="6:7" x14ac:dyDescent="0.3">
      <c r="F278" s="81"/>
      <c r="G278" s="26"/>
    </row>
    <row r="279" spans="6:7" x14ac:dyDescent="0.3">
      <c r="F279" s="81"/>
      <c r="G279" s="26"/>
    </row>
    <row r="280" spans="6:7" x14ac:dyDescent="0.3">
      <c r="F280" s="81"/>
      <c r="G280" s="26"/>
    </row>
    <row r="281" spans="6:7" x14ac:dyDescent="0.3">
      <c r="F281" s="81"/>
      <c r="G281" s="26"/>
    </row>
    <row r="282" spans="6:7" x14ac:dyDescent="0.3">
      <c r="F282" s="81"/>
      <c r="G282" s="26"/>
    </row>
    <row r="283" spans="6:7" x14ac:dyDescent="0.3">
      <c r="F283" s="81"/>
      <c r="G283" s="26"/>
    </row>
    <row r="284" spans="6:7" x14ac:dyDescent="0.3">
      <c r="F284" s="81"/>
      <c r="G284" s="26"/>
    </row>
    <row r="285" spans="6:7" x14ac:dyDescent="0.3">
      <c r="F285" s="81"/>
      <c r="G285" s="26"/>
    </row>
    <row r="286" spans="6:7" x14ac:dyDescent="0.3">
      <c r="F286" s="81"/>
      <c r="G286" s="26"/>
    </row>
    <row r="287" spans="6:7" x14ac:dyDescent="0.3">
      <c r="F287" s="81"/>
      <c r="G287" s="26"/>
    </row>
    <row r="288" spans="6:7" x14ac:dyDescent="0.3">
      <c r="F288" s="81"/>
      <c r="G288" s="26"/>
    </row>
    <row r="289" spans="6:7" x14ac:dyDescent="0.3">
      <c r="F289" s="81"/>
      <c r="G289" s="26"/>
    </row>
    <row r="290" spans="6:7" x14ac:dyDescent="0.3">
      <c r="F290" s="81"/>
      <c r="G290" s="26"/>
    </row>
    <row r="291" spans="6:7" x14ac:dyDescent="0.3">
      <c r="F291" s="81"/>
      <c r="G291" s="26"/>
    </row>
    <row r="292" spans="6:7" x14ac:dyDescent="0.3">
      <c r="F292" s="81"/>
      <c r="G292" s="26"/>
    </row>
    <row r="293" spans="6:7" x14ac:dyDescent="0.3">
      <c r="F293" s="81"/>
      <c r="G293" s="26"/>
    </row>
    <row r="294" spans="6:7" x14ac:dyDescent="0.3">
      <c r="F294" s="81"/>
      <c r="G294" s="26"/>
    </row>
    <row r="295" spans="6:7" x14ac:dyDescent="0.3">
      <c r="F295" s="81"/>
      <c r="G295" s="26"/>
    </row>
    <row r="296" spans="6:7" x14ac:dyDescent="0.3">
      <c r="F296" s="81"/>
      <c r="G296" s="26"/>
    </row>
    <row r="297" spans="6:7" x14ac:dyDescent="0.3">
      <c r="F297" s="81"/>
      <c r="G297" s="26"/>
    </row>
    <row r="298" spans="6:7" x14ac:dyDescent="0.3">
      <c r="F298" s="81"/>
      <c r="G298" s="26"/>
    </row>
    <row r="299" spans="6:7" x14ac:dyDescent="0.3">
      <c r="F299" s="81"/>
      <c r="G299" s="26"/>
    </row>
    <row r="300" spans="6:7" x14ac:dyDescent="0.3">
      <c r="F300" s="81"/>
      <c r="G300" s="26"/>
    </row>
    <row r="301" spans="6:7" x14ac:dyDescent="0.3">
      <c r="F301" s="81"/>
      <c r="G301" s="26"/>
    </row>
    <row r="302" spans="6:7" x14ac:dyDescent="0.3">
      <c r="F302" s="81"/>
      <c r="G302" s="26"/>
    </row>
    <row r="303" spans="6:7" x14ac:dyDescent="0.3">
      <c r="F303" s="81"/>
      <c r="G303" s="26"/>
    </row>
    <row r="304" spans="6:7" x14ac:dyDescent="0.3">
      <c r="F304" s="81"/>
      <c r="G304" s="26"/>
    </row>
    <row r="305" spans="6:7" x14ac:dyDescent="0.3">
      <c r="F305" s="81"/>
      <c r="G305" s="26"/>
    </row>
    <row r="306" spans="6:7" x14ac:dyDescent="0.3">
      <c r="F306" s="81"/>
      <c r="G306" s="26"/>
    </row>
    <row r="307" spans="6:7" x14ac:dyDescent="0.3">
      <c r="F307" s="81"/>
      <c r="G307" s="26"/>
    </row>
    <row r="308" spans="6:7" x14ac:dyDescent="0.3">
      <c r="F308" s="81"/>
      <c r="G308" s="26"/>
    </row>
    <row r="309" spans="6:7" x14ac:dyDescent="0.3">
      <c r="F309" s="81"/>
      <c r="G309" s="26"/>
    </row>
    <row r="310" spans="6:7" x14ac:dyDescent="0.3">
      <c r="F310" s="81"/>
      <c r="G310" s="26"/>
    </row>
    <row r="311" spans="6:7" x14ac:dyDescent="0.3">
      <c r="F311" s="81"/>
      <c r="G311" s="26"/>
    </row>
    <row r="312" spans="6:7" x14ac:dyDescent="0.3">
      <c r="F312" s="81"/>
      <c r="G312" s="26"/>
    </row>
    <row r="313" spans="6:7" x14ac:dyDescent="0.3">
      <c r="F313" s="81"/>
      <c r="G313" s="26"/>
    </row>
    <row r="314" spans="6:7" x14ac:dyDescent="0.3">
      <c r="F314" s="81"/>
      <c r="G314" s="26"/>
    </row>
    <row r="315" spans="6:7" x14ac:dyDescent="0.3">
      <c r="F315" s="81"/>
      <c r="G315" s="26"/>
    </row>
    <row r="316" spans="6:7" x14ac:dyDescent="0.3">
      <c r="F316" s="81"/>
      <c r="G316" s="26"/>
    </row>
    <row r="317" spans="6:7" x14ac:dyDescent="0.3">
      <c r="F317" s="81"/>
      <c r="G317" s="26"/>
    </row>
    <row r="318" spans="6:7" x14ac:dyDescent="0.3">
      <c r="F318" s="81"/>
      <c r="G318" s="26"/>
    </row>
    <row r="319" spans="6:7" x14ac:dyDescent="0.3">
      <c r="F319" s="81"/>
      <c r="G319" s="26"/>
    </row>
    <row r="320" spans="6:7" x14ac:dyDescent="0.3">
      <c r="F320" s="81"/>
      <c r="G320" s="26"/>
    </row>
    <row r="321" spans="6:7" x14ac:dyDescent="0.3">
      <c r="F321" s="81"/>
      <c r="G321" s="26"/>
    </row>
    <row r="322" spans="6:7" x14ac:dyDescent="0.3">
      <c r="F322" s="81"/>
      <c r="G322" s="26"/>
    </row>
    <row r="323" spans="6:7" x14ac:dyDescent="0.3">
      <c r="F323" s="81"/>
      <c r="G323" s="26"/>
    </row>
    <row r="324" spans="6:7" x14ac:dyDescent="0.3">
      <c r="F324" s="81"/>
      <c r="G324" s="26"/>
    </row>
    <row r="325" spans="6:7" x14ac:dyDescent="0.3">
      <c r="F325" s="81"/>
      <c r="G325" s="26"/>
    </row>
    <row r="326" spans="6:7" x14ac:dyDescent="0.3">
      <c r="F326" s="81"/>
      <c r="G326" s="26"/>
    </row>
    <row r="327" spans="6:7" x14ac:dyDescent="0.3">
      <c r="F327" s="81"/>
      <c r="G327" s="26"/>
    </row>
    <row r="328" spans="6:7" x14ac:dyDescent="0.3">
      <c r="F328" s="81"/>
      <c r="G328" s="26"/>
    </row>
    <row r="329" spans="6:7" x14ac:dyDescent="0.3">
      <c r="F329" s="81"/>
      <c r="G329" s="26"/>
    </row>
    <row r="330" spans="6:7" x14ac:dyDescent="0.3">
      <c r="F330" s="81"/>
      <c r="G330" s="26"/>
    </row>
    <row r="331" spans="6:7" x14ac:dyDescent="0.3">
      <c r="F331" s="81"/>
      <c r="G331" s="26"/>
    </row>
    <row r="332" spans="6:7" x14ac:dyDescent="0.3">
      <c r="F332" s="81"/>
      <c r="G332" s="26"/>
    </row>
    <row r="333" spans="6:7" x14ac:dyDescent="0.3">
      <c r="F333" s="81"/>
      <c r="G333" s="26"/>
    </row>
    <row r="334" spans="6:7" x14ac:dyDescent="0.3">
      <c r="F334" s="81"/>
      <c r="G334" s="26"/>
    </row>
    <row r="335" spans="6:7" x14ac:dyDescent="0.3">
      <c r="F335" s="81"/>
      <c r="G335" s="26"/>
    </row>
    <row r="336" spans="6:7" x14ac:dyDescent="0.3">
      <c r="F336" s="81"/>
      <c r="G336" s="26"/>
    </row>
    <row r="337" spans="6:7" x14ac:dyDescent="0.3">
      <c r="F337" s="81"/>
      <c r="G337" s="26"/>
    </row>
    <row r="338" spans="6:7" x14ac:dyDescent="0.3">
      <c r="F338" s="81"/>
      <c r="G338" s="26"/>
    </row>
    <row r="339" spans="6:7" x14ac:dyDescent="0.3">
      <c r="F339" s="81"/>
      <c r="G339" s="26"/>
    </row>
    <row r="340" spans="6:7" x14ac:dyDescent="0.3">
      <c r="F340" s="81"/>
      <c r="G340" s="26"/>
    </row>
    <row r="341" spans="6:7" x14ac:dyDescent="0.3">
      <c r="F341" s="81"/>
      <c r="G341" s="26"/>
    </row>
    <row r="342" spans="6:7" x14ac:dyDescent="0.3">
      <c r="F342" s="81"/>
      <c r="G342" s="26"/>
    </row>
    <row r="343" spans="6:7" x14ac:dyDescent="0.3">
      <c r="F343" s="81"/>
      <c r="G343" s="26"/>
    </row>
    <row r="344" spans="6:7" x14ac:dyDescent="0.3">
      <c r="F344" s="81"/>
      <c r="G344" s="26"/>
    </row>
    <row r="345" spans="6:7" x14ac:dyDescent="0.3">
      <c r="F345" s="81"/>
      <c r="G345" s="26"/>
    </row>
    <row r="346" spans="6:7" x14ac:dyDescent="0.3">
      <c r="F346" s="81"/>
      <c r="G346" s="26"/>
    </row>
    <row r="347" spans="6:7" x14ac:dyDescent="0.3">
      <c r="F347" s="81"/>
      <c r="G347" s="26"/>
    </row>
    <row r="348" spans="6:7" x14ac:dyDescent="0.3">
      <c r="F348" s="81"/>
      <c r="G348" s="26"/>
    </row>
    <row r="349" spans="6:7" x14ac:dyDescent="0.3">
      <c r="F349" s="81"/>
      <c r="G349" s="26"/>
    </row>
    <row r="350" spans="6:7" x14ac:dyDescent="0.3">
      <c r="F350" s="81"/>
      <c r="G350" s="26"/>
    </row>
    <row r="351" spans="6:7" x14ac:dyDescent="0.3">
      <c r="F351" s="81"/>
      <c r="G351" s="26"/>
    </row>
    <row r="352" spans="6:7" x14ac:dyDescent="0.3">
      <c r="F352" s="81"/>
      <c r="G352" s="26"/>
    </row>
    <row r="353" spans="6:7" x14ac:dyDescent="0.3">
      <c r="F353" s="81"/>
      <c r="G353" s="26"/>
    </row>
    <row r="354" spans="6:7" x14ac:dyDescent="0.3">
      <c r="F354" s="81"/>
      <c r="G354" s="26"/>
    </row>
    <row r="355" spans="6:7" x14ac:dyDescent="0.3">
      <c r="F355" s="81"/>
      <c r="G355" s="26"/>
    </row>
    <row r="356" spans="6:7" x14ac:dyDescent="0.3">
      <c r="F356" s="81"/>
      <c r="G356" s="26"/>
    </row>
    <row r="357" spans="6:7" x14ac:dyDescent="0.3">
      <c r="F357" s="81"/>
      <c r="G357" s="26"/>
    </row>
    <row r="358" spans="6:7" x14ac:dyDescent="0.3">
      <c r="F358" s="81"/>
      <c r="G358" s="26"/>
    </row>
    <row r="359" spans="6:7" x14ac:dyDescent="0.3">
      <c r="F359" s="81"/>
      <c r="G359" s="26"/>
    </row>
    <row r="360" spans="6:7" x14ac:dyDescent="0.3">
      <c r="F360" s="81"/>
      <c r="G360" s="26"/>
    </row>
    <row r="361" spans="6:7" x14ac:dyDescent="0.3">
      <c r="F361" s="81"/>
      <c r="G361" s="26"/>
    </row>
    <row r="362" spans="6:7" x14ac:dyDescent="0.3">
      <c r="F362" s="81"/>
      <c r="G362" s="26"/>
    </row>
    <row r="363" spans="6:7" x14ac:dyDescent="0.3">
      <c r="F363" s="81"/>
      <c r="G363" s="26"/>
    </row>
    <row r="364" spans="6:7" x14ac:dyDescent="0.3">
      <c r="F364" s="81"/>
      <c r="G364" s="26"/>
    </row>
    <row r="365" spans="6:7" x14ac:dyDescent="0.3">
      <c r="F365" s="81"/>
      <c r="G365" s="26"/>
    </row>
    <row r="366" spans="6:7" x14ac:dyDescent="0.3">
      <c r="F366" s="81"/>
      <c r="G366" s="26"/>
    </row>
    <row r="367" spans="6:7" x14ac:dyDescent="0.3">
      <c r="F367" s="81"/>
      <c r="G367" s="26"/>
    </row>
    <row r="368" spans="6:7" x14ac:dyDescent="0.3">
      <c r="F368" s="81"/>
      <c r="G368" s="26"/>
    </row>
    <row r="369" spans="6:7" x14ac:dyDescent="0.3">
      <c r="F369" s="81"/>
      <c r="G369" s="26"/>
    </row>
    <row r="370" spans="6:7" x14ac:dyDescent="0.3">
      <c r="F370" s="81"/>
      <c r="G370" s="26"/>
    </row>
    <row r="371" spans="6:7" x14ac:dyDescent="0.3">
      <c r="F371" s="81"/>
      <c r="G371" s="26"/>
    </row>
    <row r="372" spans="6:7" x14ac:dyDescent="0.3">
      <c r="F372" s="81"/>
      <c r="G372" s="26"/>
    </row>
    <row r="373" spans="6:7" x14ac:dyDescent="0.3">
      <c r="F373" s="81"/>
      <c r="G373" s="26"/>
    </row>
    <row r="374" spans="6:7" x14ac:dyDescent="0.3">
      <c r="F374" s="81"/>
      <c r="G374" s="26"/>
    </row>
    <row r="375" spans="6:7" x14ac:dyDescent="0.3">
      <c r="F375" s="81"/>
      <c r="G375" s="26"/>
    </row>
    <row r="376" spans="6:7" x14ac:dyDescent="0.3">
      <c r="F376" s="81"/>
      <c r="G376" s="26"/>
    </row>
    <row r="377" spans="6:7" x14ac:dyDescent="0.3">
      <c r="F377" s="81"/>
      <c r="G377" s="26"/>
    </row>
    <row r="378" spans="6:7" x14ac:dyDescent="0.3">
      <c r="F378" s="81"/>
      <c r="G378" s="26"/>
    </row>
    <row r="379" spans="6:7" x14ac:dyDescent="0.3">
      <c r="F379" s="81"/>
      <c r="G379" s="26"/>
    </row>
    <row r="380" spans="6:7" x14ac:dyDescent="0.3">
      <c r="F380" s="81"/>
      <c r="G380" s="26"/>
    </row>
    <row r="381" spans="6:7" x14ac:dyDescent="0.3">
      <c r="F381" s="81"/>
      <c r="G381" s="26"/>
    </row>
    <row r="382" spans="6:7" x14ac:dyDescent="0.3">
      <c r="F382" s="81"/>
      <c r="G382" s="26"/>
    </row>
    <row r="383" spans="6:7" x14ac:dyDescent="0.3">
      <c r="F383" s="81"/>
      <c r="G383" s="26"/>
    </row>
    <row r="384" spans="6:7" x14ac:dyDescent="0.3">
      <c r="F384" s="81"/>
      <c r="G384" s="26"/>
    </row>
    <row r="385" spans="6:7" x14ac:dyDescent="0.3">
      <c r="F385" s="81"/>
      <c r="G385" s="26"/>
    </row>
    <row r="386" spans="6:7" x14ac:dyDescent="0.3">
      <c r="F386" s="81"/>
      <c r="G386" s="26"/>
    </row>
    <row r="387" spans="6:7" x14ac:dyDescent="0.3">
      <c r="F387" s="81"/>
      <c r="G387" s="26"/>
    </row>
    <row r="388" spans="6:7" x14ac:dyDescent="0.3">
      <c r="F388" s="81"/>
      <c r="G388" s="26"/>
    </row>
    <row r="389" spans="6:7" x14ac:dyDescent="0.3">
      <c r="F389" s="81"/>
      <c r="G389" s="26"/>
    </row>
    <row r="390" spans="6:7" x14ac:dyDescent="0.3">
      <c r="F390" s="81"/>
      <c r="G390" s="26"/>
    </row>
    <row r="391" spans="6:7" x14ac:dyDescent="0.3">
      <c r="F391" s="81"/>
      <c r="G391" s="26"/>
    </row>
    <row r="392" spans="6:7" x14ac:dyDescent="0.3">
      <c r="F392" s="81"/>
      <c r="G392" s="26"/>
    </row>
    <row r="393" spans="6:7" x14ac:dyDescent="0.3">
      <c r="F393" s="81"/>
      <c r="G393" s="26"/>
    </row>
    <row r="394" spans="6:7" x14ac:dyDescent="0.3">
      <c r="F394" s="81"/>
      <c r="G394" s="26"/>
    </row>
    <row r="395" spans="6:7" x14ac:dyDescent="0.3">
      <c r="F395" s="81"/>
      <c r="G395" s="26"/>
    </row>
    <row r="396" spans="6:7" x14ac:dyDescent="0.3">
      <c r="F396" s="81"/>
      <c r="G396" s="26"/>
    </row>
    <row r="397" spans="6:7" x14ac:dyDescent="0.3">
      <c r="F397" s="81"/>
      <c r="G397" s="26"/>
    </row>
    <row r="398" spans="6:7" x14ac:dyDescent="0.3">
      <c r="F398" s="81"/>
      <c r="G398" s="26"/>
    </row>
    <row r="399" spans="6:7" x14ac:dyDescent="0.3">
      <c r="F399" s="81"/>
      <c r="G399" s="26"/>
    </row>
    <row r="400" spans="6:7" x14ac:dyDescent="0.3">
      <c r="F400" s="81"/>
      <c r="G400" s="26"/>
    </row>
    <row r="401" spans="6:7" x14ac:dyDescent="0.3">
      <c r="F401" s="81"/>
      <c r="G401" s="26"/>
    </row>
    <row r="402" spans="6:7" x14ac:dyDescent="0.3">
      <c r="F402" s="81"/>
      <c r="G402" s="26"/>
    </row>
    <row r="403" spans="6:7" x14ac:dyDescent="0.3">
      <c r="F403" s="81"/>
      <c r="G403" s="26"/>
    </row>
    <row r="404" spans="6:7" x14ac:dyDescent="0.3">
      <c r="F404" s="81"/>
      <c r="G404" s="26"/>
    </row>
    <row r="405" spans="6:7" x14ac:dyDescent="0.3">
      <c r="F405" s="81"/>
      <c r="G405" s="26"/>
    </row>
    <row r="406" spans="6:7" x14ac:dyDescent="0.3">
      <c r="F406" s="81"/>
      <c r="G406" s="26"/>
    </row>
    <row r="407" spans="6:7" x14ac:dyDescent="0.3">
      <c r="F407" s="81"/>
      <c r="G407" s="26"/>
    </row>
    <row r="408" spans="6:7" x14ac:dyDescent="0.3">
      <c r="F408" s="81"/>
      <c r="G408" s="26"/>
    </row>
    <row r="409" spans="6:7" x14ac:dyDescent="0.3">
      <c r="F409" s="81"/>
      <c r="G409" s="26"/>
    </row>
    <row r="410" spans="6:7" x14ac:dyDescent="0.3">
      <c r="F410" s="81"/>
      <c r="G410" s="26"/>
    </row>
    <row r="411" spans="6:7" x14ac:dyDescent="0.3">
      <c r="F411" s="81"/>
      <c r="G411" s="26"/>
    </row>
    <row r="412" spans="6:7" x14ac:dyDescent="0.3">
      <c r="F412" s="81"/>
      <c r="G412" s="26"/>
    </row>
    <row r="413" spans="6:7" x14ac:dyDescent="0.3">
      <c r="F413" s="81"/>
      <c r="G413" s="26"/>
    </row>
    <row r="414" spans="6:7" x14ac:dyDescent="0.3">
      <c r="F414" s="81"/>
      <c r="G414" s="26"/>
    </row>
    <row r="415" spans="6:7" x14ac:dyDescent="0.3">
      <c r="F415" s="81"/>
      <c r="G415" s="26"/>
    </row>
    <row r="416" spans="6:7" x14ac:dyDescent="0.3">
      <c r="F416" s="81"/>
      <c r="G416" s="26"/>
    </row>
    <row r="417" spans="6:7" x14ac:dyDescent="0.3">
      <c r="F417" s="81"/>
      <c r="G417" s="26"/>
    </row>
    <row r="418" spans="6:7" x14ac:dyDescent="0.3">
      <c r="F418" s="81"/>
      <c r="G418" s="26"/>
    </row>
    <row r="419" spans="6:7" x14ac:dyDescent="0.3">
      <c r="F419" s="81"/>
      <c r="G419" s="26"/>
    </row>
    <row r="420" spans="6:7" x14ac:dyDescent="0.3">
      <c r="F420" s="81"/>
      <c r="G420" s="26"/>
    </row>
    <row r="421" spans="6:7" x14ac:dyDescent="0.3">
      <c r="F421" s="81"/>
      <c r="G421" s="26"/>
    </row>
    <row r="422" spans="6:7" x14ac:dyDescent="0.3">
      <c r="F422" s="81"/>
      <c r="G422" s="26"/>
    </row>
    <row r="423" spans="6:7" x14ac:dyDescent="0.3">
      <c r="F423" s="81"/>
      <c r="G423" s="26"/>
    </row>
    <row r="424" spans="6:7" x14ac:dyDescent="0.3">
      <c r="F424" s="81"/>
      <c r="G424" s="26"/>
    </row>
    <row r="425" spans="6:7" x14ac:dyDescent="0.3">
      <c r="F425" s="81"/>
      <c r="G425" s="26"/>
    </row>
    <row r="426" spans="6:7" x14ac:dyDescent="0.3">
      <c r="F426" s="81"/>
      <c r="G426" s="26"/>
    </row>
    <row r="427" spans="6:7" x14ac:dyDescent="0.3">
      <c r="F427" s="81"/>
      <c r="G427" s="26"/>
    </row>
    <row r="428" spans="6:7" x14ac:dyDescent="0.3">
      <c r="F428" s="81"/>
      <c r="G428" s="26"/>
    </row>
    <row r="429" spans="6:7" x14ac:dyDescent="0.3">
      <c r="F429" s="81"/>
      <c r="G429" s="26"/>
    </row>
    <row r="430" spans="6:7" x14ac:dyDescent="0.3">
      <c r="F430" s="81"/>
      <c r="G430" s="26"/>
    </row>
    <row r="431" spans="6:7" x14ac:dyDescent="0.3">
      <c r="F431" s="81"/>
      <c r="G431" s="26"/>
    </row>
    <row r="432" spans="6:7" x14ac:dyDescent="0.3">
      <c r="F432" s="81"/>
      <c r="G432" s="26"/>
    </row>
    <row r="433" spans="6:7" x14ac:dyDescent="0.3">
      <c r="F433" s="81"/>
      <c r="G433" s="26"/>
    </row>
    <row r="434" spans="6:7" x14ac:dyDescent="0.3">
      <c r="F434" s="81"/>
      <c r="G434" s="26"/>
    </row>
    <row r="435" spans="6:7" x14ac:dyDescent="0.3">
      <c r="F435" s="81"/>
      <c r="G435" s="26"/>
    </row>
    <row r="436" spans="6:7" x14ac:dyDescent="0.3">
      <c r="F436" s="81"/>
      <c r="G436" s="26"/>
    </row>
    <row r="437" spans="6:7" x14ac:dyDescent="0.3">
      <c r="F437" s="81"/>
      <c r="G437" s="26"/>
    </row>
    <row r="438" spans="6:7" x14ac:dyDescent="0.3">
      <c r="F438" s="81"/>
      <c r="G438" s="26"/>
    </row>
    <row r="439" spans="6:7" x14ac:dyDescent="0.3">
      <c r="F439" s="81"/>
      <c r="G439" s="26"/>
    </row>
    <row r="440" spans="6:7" x14ac:dyDescent="0.3">
      <c r="F440" s="81"/>
      <c r="G440" s="26"/>
    </row>
    <row r="441" spans="6:7" x14ac:dyDescent="0.3">
      <c r="F441" s="81"/>
      <c r="G441" s="26"/>
    </row>
    <row r="442" spans="6:7" x14ac:dyDescent="0.3">
      <c r="F442" s="81"/>
      <c r="G442" s="26"/>
    </row>
    <row r="443" spans="6:7" x14ac:dyDescent="0.3">
      <c r="F443" s="81"/>
      <c r="G443" s="26"/>
    </row>
    <row r="444" spans="6:7" x14ac:dyDescent="0.3">
      <c r="F444" s="81"/>
      <c r="G444" s="26"/>
    </row>
    <row r="445" spans="6:7" x14ac:dyDescent="0.3">
      <c r="F445" s="81"/>
      <c r="G445" s="26"/>
    </row>
    <row r="446" spans="6:7" x14ac:dyDescent="0.3">
      <c r="F446" s="81"/>
      <c r="G446" s="26"/>
    </row>
    <row r="447" spans="6:7" x14ac:dyDescent="0.3">
      <c r="F447" s="81"/>
      <c r="G447" s="26"/>
    </row>
    <row r="448" spans="6:7" x14ac:dyDescent="0.3">
      <c r="F448" s="81"/>
      <c r="G448" s="26"/>
    </row>
    <row r="449" spans="6:7" x14ac:dyDescent="0.3">
      <c r="F449" s="81"/>
      <c r="G449" s="26"/>
    </row>
    <row r="450" spans="6:7" x14ac:dyDescent="0.3">
      <c r="F450" s="81"/>
      <c r="G450" s="26"/>
    </row>
    <row r="451" spans="6:7" x14ac:dyDescent="0.3">
      <c r="F451" s="81"/>
      <c r="G451" s="26"/>
    </row>
    <row r="452" spans="6:7" x14ac:dyDescent="0.3">
      <c r="F452" s="81"/>
      <c r="G452" s="26"/>
    </row>
    <row r="453" spans="6:7" x14ac:dyDescent="0.3">
      <c r="F453" s="81"/>
      <c r="G453" s="26"/>
    </row>
    <row r="454" spans="6:7" x14ac:dyDescent="0.3">
      <c r="F454" s="81"/>
      <c r="G454" s="26"/>
    </row>
    <row r="455" spans="6:7" x14ac:dyDescent="0.3">
      <c r="F455" s="81"/>
      <c r="G455" s="26"/>
    </row>
    <row r="456" spans="6:7" x14ac:dyDescent="0.3">
      <c r="F456" s="81"/>
      <c r="G456" s="26"/>
    </row>
    <row r="457" spans="6:7" x14ac:dyDescent="0.3">
      <c r="F457" s="81"/>
      <c r="G457" s="26"/>
    </row>
    <row r="458" spans="6:7" x14ac:dyDescent="0.3">
      <c r="F458" s="81"/>
      <c r="G458" s="26"/>
    </row>
    <row r="459" spans="6:7" x14ac:dyDescent="0.3">
      <c r="F459" s="81"/>
      <c r="G459" s="26"/>
    </row>
    <row r="460" spans="6:7" x14ac:dyDescent="0.3">
      <c r="F460" s="81"/>
      <c r="G460" s="26"/>
    </row>
    <row r="461" spans="6:7" x14ac:dyDescent="0.3">
      <c r="F461" s="81"/>
      <c r="G461" s="26"/>
    </row>
    <row r="462" spans="6:7" x14ac:dyDescent="0.3">
      <c r="F462" s="81"/>
      <c r="G462" s="26"/>
    </row>
    <row r="463" spans="6:7" x14ac:dyDescent="0.3">
      <c r="F463" s="81"/>
      <c r="G463" s="26"/>
    </row>
    <row r="464" spans="6:7" x14ac:dyDescent="0.3">
      <c r="F464" s="81"/>
      <c r="G464" s="26"/>
    </row>
    <row r="465" spans="6:7" x14ac:dyDescent="0.3">
      <c r="F465" s="81"/>
      <c r="G465" s="26"/>
    </row>
    <row r="466" spans="6:7" x14ac:dyDescent="0.3">
      <c r="F466" s="81"/>
      <c r="G466" s="26"/>
    </row>
    <row r="467" spans="6:7" x14ac:dyDescent="0.3">
      <c r="F467" s="81"/>
      <c r="G467" s="26"/>
    </row>
    <row r="468" spans="6:7" x14ac:dyDescent="0.3">
      <c r="F468" s="81"/>
      <c r="G468" s="26"/>
    </row>
    <row r="469" spans="6:7" x14ac:dyDescent="0.3">
      <c r="F469" s="81"/>
      <c r="G469" s="26"/>
    </row>
    <row r="470" spans="6:7" x14ac:dyDescent="0.3">
      <c r="F470" s="81"/>
      <c r="G470" s="26"/>
    </row>
    <row r="471" spans="6:7" x14ac:dyDescent="0.3">
      <c r="F471" s="81"/>
      <c r="G471" s="26"/>
    </row>
    <row r="472" spans="6:7" x14ac:dyDescent="0.3">
      <c r="F472" s="81"/>
      <c r="G472" s="26"/>
    </row>
    <row r="473" spans="6:7" x14ac:dyDescent="0.3">
      <c r="F473" s="81"/>
      <c r="G473" s="26"/>
    </row>
    <row r="474" spans="6:7" x14ac:dyDescent="0.3">
      <c r="F474" s="81"/>
      <c r="G474" s="26"/>
    </row>
    <row r="475" spans="6:7" x14ac:dyDescent="0.3">
      <c r="F475" s="81"/>
      <c r="G475" s="26"/>
    </row>
    <row r="476" spans="6:7" x14ac:dyDescent="0.3">
      <c r="F476" s="81"/>
      <c r="G476" s="26"/>
    </row>
    <row r="477" spans="6:7" x14ac:dyDescent="0.3">
      <c r="F477" s="81"/>
      <c r="G477" s="26"/>
    </row>
    <row r="478" spans="6:7" x14ac:dyDescent="0.3">
      <c r="F478" s="81"/>
      <c r="G478" s="26"/>
    </row>
    <row r="479" spans="6:7" x14ac:dyDescent="0.3">
      <c r="F479" s="81"/>
      <c r="G479" s="26"/>
    </row>
    <row r="480" spans="6:7" x14ac:dyDescent="0.3">
      <c r="F480" s="81"/>
      <c r="G480" s="26"/>
    </row>
    <row r="481" spans="6:7" x14ac:dyDescent="0.3">
      <c r="F481" s="81"/>
      <c r="G481" s="26"/>
    </row>
    <row r="482" spans="6:7" x14ac:dyDescent="0.3">
      <c r="F482" s="81"/>
      <c r="G482" s="26"/>
    </row>
    <row r="483" spans="6:7" x14ac:dyDescent="0.3">
      <c r="F483" s="81"/>
      <c r="G483" s="26"/>
    </row>
    <row r="484" spans="6:7" x14ac:dyDescent="0.3">
      <c r="F484" s="81"/>
      <c r="G484" s="26"/>
    </row>
    <row r="485" spans="6:7" x14ac:dyDescent="0.3">
      <c r="F485" s="81"/>
      <c r="G485" s="26"/>
    </row>
    <row r="486" spans="6:7" x14ac:dyDescent="0.3">
      <c r="F486" s="81"/>
      <c r="G486" s="26"/>
    </row>
    <row r="487" spans="6:7" x14ac:dyDescent="0.3">
      <c r="F487" s="81"/>
      <c r="G487" s="26"/>
    </row>
    <row r="488" spans="6:7" x14ac:dyDescent="0.3">
      <c r="F488" s="81"/>
      <c r="G488" s="26"/>
    </row>
    <row r="489" spans="6:7" x14ac:dyDescent="0.3">
      <c r="F489" s="81"/>
      <c r="G489" s="26"/>
    </row>
    <row r="490" spans="6:7" x14ac:dyDescent="0.3">
      <c r="F490" s="81"/>
      <c r="G490" s="26"/>
    </row>
    <row r="491" spans="6:7" x14ac:dyDescent="0.3">
      <c r="F491" s="81"/>
      <c r="G491" s="26"/>
    </row>
    <row r="492" spans="6:7" x14ac:dyDescent="0.3">
      <c r="F492" s="81"/>
      <c r="G492" s="26"/>
    </row>
    <row r="493" spans="6:7" x14ac:dyDescent="0.3">
      <c r="F493" s="81"/>
      <c r="G493" s="26"/>
    </row>
    <row r="494" spans="6:7" x14ac:dyDescent="0.3">
      <c r="F494" s="81"/>
      <c r="G494" s="26"/>
    </row>
    <row r="495" spans="6:7" x14ac:dyDescent="0.3">
      <c r="F495" s="81"/>
      <c r="G495" s="26"/>
    </row>
    <row r="496" spans="6:7" x14ac:dyDescent="0.3">
      <c r="F496" s="81"/>
      <c r="G496" s="26"/>
    </row>
    <row r="497" spans="6:7" x14ac:dyDescent="0.3">
      <c r="F497" s="81"/>
      <c r="G497" s="26"/>
    </row>
    <row r="498" spans="6:7" x14ac:dyDescent="0.3">
      <c r="F498" s="81"/>
      <c r="G498" s="26"/>
    </row>
    <row r="499" spans="6:7" x14ac:dyDescent="0.3">
      <c r="F499" s="81"/>
      <c r="G499" s="26"/>
    </row>
    <row r="500" spans="6:7" x14ac:dyDescent="0.3">
      <c r="F500" s="81"/>
      <c r="G500" s="26"/>
    </row>
    <row r="501" spans="6:7" x14ac:dyDescent="0.3">
      <c r="F501" s="81"/>
      <c r="G501" s="26"/>
    </row>
    <row r="502" spans="6:7" x14ac:dyDescent="0.3">
      <c r="F502" s="81"/>
      <c r="G502" s="26"/>
    </row>
    <row r="503" spans="6:7" x14ac:dyDescent="0.3">
      <c r="F503" s="81"/>
      <c r="G503" s="26"/>
    </row>
    <row r="504" spans="6:7" x14ac:dyDescent="0.3">
      <c r="F504" s="81"/>
      <c r="G504" s="26"/>
    </row>
    <row r="505" spans="6:7" x14ac:dyDescent="0.3">
      <c r="F505" s="81"/>
      <c r="G505" s="26"/>
    </row>
    <row r="506" spans="6:7" x14ac:dyDescent="0.3">
      <c r="F506" s="81"/>
      <c r="G506" s="26"/>
    </row>
    <row r="507" spans="6:7" x14ac:dyDescent="0.3">
      <c r="F507" s="81"/>
      <c r="G507" s="26"/>
    </row>
    <row r="508" spans="6:7" x14ac:dyDescent="0.3">
      <c r="F508" s="81"/>
      <c r="G508" s="26"/>
    </row>
    <row r="509" spans="6:7" x14ac:dyDescent="0.3">
      <c r="F509" s="81"/>
      <c r="G509" s="26"/>
    </row>
    <row r="510" spans="6:7" x14ac:dyDescent="0.3">
      <c r="F510" s="81"/>
      <c r="G510" s="26"/>
    </row>
    <row r="511" spans="6:7" x14ac:dyDescent="0.3">
      <c r="F511" s="81"/>
      <c r="G511" s="26"/>
    </row>
    <row r="512" spans="6:7" x14ac:dyDescent="0.3">
      <c r="F512" s="81"/>
      <c r="G512" s="26"/>
    </row>
    <row r="513" spans="6:7" x14ac:dyDescent="0.3">
      <c r="F513" s="81"/>
      <c r="G513" s="26"/>
    </row>
    <row r="514" spans="6:7" x14ac:dyDescent="0.3">
      <c r="F514" s="81"/>
      <c r="G514" s="26"/>
    </row>
    <row r="515" spans="6:7" x14ac:dyDescent="0.3">
      <c r="F515" s="81"/>
      <c r="G515" s="26"/>
    </row>
    <row r="516" spans="6:7" x14ac:dyDescent="0.3">
      <c r="F516" s="81"/>
      <c r="G516" s="26"/>
    </row>
    <row r="517" spans="6:7" x14ac:dyDescent="0.3">
      <c r="F517" s="81"/>
      <c r="G517" s="26"/>
    </row>
    <row r="518" spans="6:7" x14ac:dyDescent="0.3">
      <c r="F518" s="81"/>
      <c r="G518" s="26"/>
    </row>
    <row r="519" spans="6:7" x14ac:dyDescent="0.3">
      <c r="F519" s="81"/>
      <c r="G519" s="26"/>
    </row>
    <row r="520" spans="6:7" x14ac:dyDescent="0.3">
      <c r="F520" s="81"/>
      <c r="G520" s="26"/>
    </row>
    <row r="521" spans="6:7" x14ac:dyDescent="0.3">
      <c r="F521" s="81"/>
      <c r="G521" s="26"/>
    </row>
    <row r="522" spans="6:7" x14ac:dyDescent="0.3">
      <c r="F522" s="81"/>
      <c r="G522" s="26"/>
    </row>
    <row r="523" spans="6:7" x14ac:dyDescent="0.3">
      <c r="F523" s="81"/>
      <c r="G523" s="26"/>
    </row>
    <row r="524" spans="6:7" x14ac:dyDescent="0.3">
      <c r="F524" s="81"/>
      <c r="G524" s="26"/>
    </row>
    <row r="525" spans="6:7" x14ac:dyDescent="0.3">
      <c r="F525" s="81"/>
      <c r="G525" s="26"/>
    </row>
    <row r="526" spans="6:7" x14ac:dyDescent="0.3">
      <c r="F526" s="81"/>
      <c r="G526" s="26"/>
    </row>
    <row r="527" spans="6:7" x14ac:dyDescent="0.3">
      <c r="F527" s="81"/>
      <c r="G527" s="26"/>
    </row>
    <row r="528" spans="6:7" x14ac:dyDescent="0.3">
      <c r="F528" s="81"/>
      <c r="G528" s="26"/>
    </row>
    <row r="529" spans="6:7" x14ac:dyDescent="0.3">
      <c r="F529" s="81"/>
      <c r="G529" s="26"/>
    </row>
    <row r="530" spans="6:7" x14ac:dyDescent="0.3">
      <c r="F530" s="81"/>
      <c r="G530" s="26"/>
    </row>
    <row r="531" spans="6:7" x14ac:dyDescent="0.3">
      <c r="F531" s="81"/>
      <c r="G531" s="26"/>
    </row>
    <row r="532" spans="6:7" x14ac:dyDescent="0.3">
      <c r="F532" s="81"/>
      <c r="G532" s="26"/>
    </row>
    <row r="533" spans="6:7" x14ac:dyDescent="0.3">
      <c r="F533" s="81"/>
      <c r="G533" s="26"/>
    </row>
    <row r="534" spans="6:7" x14ac:dyDescent="0.3">
      <c r="F534" s="81"/>
      <c r="G534" s="26"/>
    </row>
    <row r="535" spans="6:7" x14ac:dyDescent="0.3">
      <c r="F535" s="81"/>
      <c r="G535" s="26"/>
    </row>
    <row r="536" spans="6:7" x14ac:dyDescent="0.3">
      <c r="F536" s="81"/>
      <c r="G536" s="26"/>
    </row>
    <row r="537" spans="6:7" x14ac:dyDescent="0.3">
      <c r="F537" s="81"/>
      <c r="G537" s="26"/>
    </row>
    <row r="538" spans="6:7" x14ac:dyDescent="0.3">
      <c r="F538" s="81"/>
      <c r="G538" s="26"/>
    </row>
    <row r="539" spans="6:7" x14ac:dyDescent="0.3">
      <c r="F539" s="81"/>
      <c r="G539" s="26"/>
    </row>
    <row r="540" spans="6:7" x14ac:dyDescent="0.3">
      <c r="F540" s="81"/>
      <c r="G540" s="26"/>
    </row>
    <row r="541" spans="6:7" x14ac:dyDescent="0.3">
      <c r="F541" s="81"/>
      <c r="G541" s="26"/>
    </row>
    <row r="542" spans="6:7" x14ac:dyDescent="0.3">
      <c r="F542" s="81"/>
      <c r="G542" s="26"/>
    </row>
    <row r="543" spans="6:7" x14ac:dyDescent="0.3">
      <c r="F543" s="81"/>
      <c r="G543" s="26"/>
    </row>
    <row r="544" spans="6:7" x14ac:dyDescent="0.3">
      <c r="F544" s="81"/>
      <c r="G544" s="26"/>
    </row>
    <row r="545" spans="6:7" x14ac:dyDescent="0.3">
      <c r="F545" s="81"/>
      <c r="G545" s="26"/>
    </row>
    <row r="546" spans="6:7" x14ac:dyDescent="0.3">
      <c r="F546" s="81"/>
      <c r="G546" s="26"/>
    </row>
    <row r="547" spans="6:7" x14ac:dyDescent="0.3">
      <c r="F547" s="81"/>
      <c r="G547" s="26"/>
    </row>
    <row r="548" spans="6:7" x14ac:dyDescent="0.3">
      <c r="F548" s="81"/>
      <c r="G548" s="26"/>
    </row>
    <row r="549" spans="6:7" x14ac:dyDescent="0.3">
      <c r="F549" s="81"/>
      <c r="G549" s="26"/>
    </row>
    <row r="550" spans="6:7" x14ac:dyDescent="0.3">
      <c r="F550" s="81"/>
      <c r="G550" s="26"/>
    </row>
    <row r="551" spans="6:7" x14ac:dyDescent="0.3">
      <c r="F551" s="81"/>
      <c r="G551" s="26"/>
    </row>
    <row r="552" spans="6:7" x14ac:dyDescent="0.3">
      <c r="F552" s="81"/>
      <c r="G552" s="26"/>
    </row>
    <row r="553" spans="6:7" x14ac:dyDescent="0.3">
      <c r="F553" s="81"/>
      <c r="G553" s="26"/>
    </row>
    <row r="554" spans="6:7" x14ac:dyDescent="0.3">
      <c r="F554" s="81"/>
      <c r="G554" s="26"/>
    </row>
    <row r="555" spans="6:7" x14ac:dyDescent="0.3">
      <c r="F555" s="81"/>
      <c r="G555" s="26"/>
    </row>
    <row r="556" spans="6:7" x14ac:dyDescent="0.3">
      <c r="F556" s="81"/>
      <c r="G556" s="26"/>
    </row>
    <row r="557" spans="6:7" x14ac:dyDescent="0.3">
      <c r="F557" s="81"/>
      <c r="G557" s="26"/>
    </row>
    <row r="558" spans="6:7" x14ac:dyDescent="0.3">
      <c r="F558" s="81"/>
      <c r="G558" s="26"/>
    </row>
    <row r="559" spans="6:7" x14ac:dyDescent="0.3">
      <c r="F559" s="81"/>
      <c r="G559" s="26"/>
    </row>
    <row r="560" spans="6:7" x14ac:dyDescent="0.3">
      <c r="F560" s="81"/>
      <c r="G560" s="26"/>
    </row>
    <row r="561" spans="6:7" x14ac:dyDescent="0.3">
      <c r="F561" s="81"/>
      <c r="G561" s="26"/>
    </row>
    <row r="562" spans="6:7" x14ac:dyDescent="0.3">
      <c r="F562" s="81"/>
      <c r="G562" s="26"/>
    </row>
    <row r="563" spans="6:7" x14ac:dyDescent="0.3">
      <c r="F563" s="81"/>
      <c r="G563" s="26"/>
    </row>
    <row r="564" spans="6:7" x14ac:dyDescent="0.3">
      <c r="F564" s="81"/>
      <c r="G564" s="26"/>
    </row>
    <row r="565" spans="6:7" x14ac:dyDescent="0.3">
      <c r="F565" s="81"/>
      <c r="G565" s="26"/>
    </row>
    <row r="566" spans="6:7" x14ac:dyDescent="0.3">
      <c r="F566" s="81"/>
      <c r="G566" s="26"/>
    </row>
    <row r="567" spans="6:7" x14ac:dyDescent="0.3">
      <c r="F567" s="81"/>
      <c r="G567" s="26"/>
    </row>
    <row r="568" spans="6:7" x14ac:dyDescent="0.3">
      <c r="F568" s="81"/>
      <c r="G568" s="26"/>
    </row>
    <row r="569" spans="6:7" x14ac:dyDescent="0.3">
      <c r="F569" s="81"/>
      <c r="G569" s="26"/>
    </row>
    <row r="570" spans="6:7" x14ac:dyDescent="0.3">
      <c r="F570" s="81"/>
      <c r="G570" s="26"/>
    </row>
    <row r="571" spans="6:7" x14ac:dyDescent="0.3">
      <c r="F571" s="81"/>
      <c r="G571" s="26"/>
    </row>
    <row r="572" spans="6:7" x14ac:dyDescent="0.3">
      <c r="F572" s="81"/>
      <c r="G572" s="26"/>
    </row>
    <row r="573" spans="6:7" x14ac:dyDescent="0.3">
      <c r="F573" s="81"/>
      <c r="G573" s="26"/>
    </row>
    <row r="574" spans="6:7" x14ac:dyDescent="0.3">
      <c r="F574" s="81"/>
      <c r="G574" s="26"/>
    </row>
    <row r="575" spans="6:7" x14ac:dyDescent="0.3">
      <c r="F575" s="81"/>
      <c r="G575" s="26"/>
    </row>
    <row r="576" spans="6:7" x14ac:dyDescent="0.3">
      <c r="F576" s="81"/>
      <c r="G576" s="26"/>
    </row>
    <row r="577" spans="6:7" x14ac:dyDescent="0.3">
      <c r="F577" s="81"/>
      <c r="G577" s="26"/>
    </row>
    <row r="578" spans="6:7" x14ac:dyDescent="0.3">
      <c r="F578" s="81"/>
      <c r="G578" s="26"/>
    </row>
    <row r="579" spans="6:7" x14ac:dyDescent="0.3">
      <c r="F579" s="81"/>
      <c r="G579" s="26"/>
    </row>
    <row r="580" spans="6:7" x14ac:dyDescent="0.3">
      <c r="F580" s="81"/>
      <c r="G580" s="26"/>
    </row>
    <row r="581" spans="6:7" x14ac:dyDescent="0.3">
      <c r="F581" s="81"/>
      <c r="G581" s="26"/>
    </row>
    <row r="582" spans="6:7" x14ac:dyDescent="0.3">
      <c r="F582" s="81"/>
      <c r="G582" s="26"/>
    </row>
    <row r="583" spans="6:7" x14ac:dyDescent="0.3">
      <c r="F583" s="81"/>
      <c r="G583" s="26"/>
    </row>
    <row r="584" spans="6:7" x14ac:dyDescent="0.3">
      <c r="F584" s="81"/>
      <c r="G584" s="26"/>
    </row>
    <row r="585" spans="6:7" x14ac:dyDescent="0.3">
      <c r="F585" s="81"/>
      <c r="G585" s="26"/>
    </row>
    <row r="586" spans="6:7" x14ac:dyDescent="0.3">
      <c r="F586" s="81"/>
      <c r="G586" s="26"/>
    </row>
    <row r="587" spans="6:7" x14ac:dyDescent="0.3">
      <c r="F587" s="81"/>
      <c r="G587" s="26"/>
    </row>
    <row r="588" spans="6:7" x14ac:dyDescent="0.3">
      <c r="F588" s="81"/>
      <c r="G588" s="26"/>
    </row>
    <row r="589" spans="6:7" x14ac:dyDescent="0.3">
      <c r="F589" s="81"/>
      <c r="G589" s="26"/>
    </row>
    <row r="590" spans="6:7" x14ac:dyDescent="0.3">
      <c r="F590" s="81"/>
      <c r="G590" s="26"/>
    </row>
    <row r="591" spans="6:7" x14ac:dyDescent="0.3">
      <c r="F591" s="81"/>
      <c r="G591" s="26"/>
    </row>
    <row r="592" spans="6:7" x14ac:dyDescent="0.3">
      <c r="F592" s="81"/>
      <c r="G592" s="26"/>
    </row>
    <row r="593" spans="6:7" x14ac:dyDescent="0.3">
      <c r="F593" s="81"/>
      <c r="G593" s="26"/>
    </row>
    <row r="594" spans="6:7" x14ac:dyDescent="0.3">
      <c r="F594" s="81"/>
      <c r="G594" s="26"/>
    </row>
    <row r="595" spans="6:7" x14ac:dyDescent="0.3">
      <c r="F595" s="81"/>
      <c r="G595" s="26"/>
    </row>
    <row r="596" spans="6:7" x14ac:dyDescent="0.3">
      <c r="F596" s="81"/>
      <c r="G596" s="26"/>
    </row>
    <row r="597" spans="6:7" x14ac:dyDescent="0.3">
      <c r="F597" s="81"/>
      <c r="G597" s="26"/>
    </row>
    <row r="598" spans="6:7" x14ac:dyDescent="0.3">
      <c r="F598" s="81"/>
      <c r="G598" s="26"/>
    </row>
    <row r="599" spans="6:7" x14ac:dyDescent="0.3">
      <c r="F599" s="81"/>
      <c r="G599" s="26"/>
    </row>
    <row r="600" spans="6:7" x14ac:dyDescent="0.3">
      <c r="F600" s="81"/>
      <c r="G600" s="26"/>
    </row>
    <row r="601" spans="6:7" x14ac:dyDescent="0.3">
      <c r="F601" s="81"/>
      <c r="G601" s="26"/>
    </row>
    <row r="602" spans="6:7" x14ac:dyDescent="0.3">
      <c r="F602" s="81"/>
      <c r="G602" s="26"/>
    </row>
    <row r="603" spans="6:7" x14ac:dyDescent="0.3">
      <c r="F603" s="81"/>
      <c r="G603" s="26"/>
    </row>
    <row r="604" spans="6:7" x14ac:dyDescent="0.3">
      <c r="F604" s="81"/>
      <c r="G604" s="26"/>
    </row>
    <row r="605" spans="6:7" x14ac:dyDescent="0.3">
      <c r="F605" s="81"/>
      <c r="G605" s="26"/>
    </row>
    <row r="606" spans="6:7" x14ac:dyDescent="0.3">
      <c r="F606" s="81"/>
      <c r="G606" s="26"/>
    </row>
    <row r="607" spans="6:7" x14ac:dyDescent="0.3">
      <c r="F607" s="81"/>
      <c r="G607" s="26"/>
    </row>
    <row r="608" spans="6:7" x14ac:dyDescent="0.3">
      <c r="F608" s="81"/>
      <c r="G608" s="26"/>
    </row>
    <row r="609" spans="6:7" x14ac:dyDescent="0.3">
      <c r="F609" s="81"/>
      <c r="G609" s="26"/>
    </row>
    <row r="610" spans="6:7" x14ac:dyDescent="0.3">
      <c r="F610" s="81"/>
      <c r="G610" s="26"/>
    </row>
    <row r="611" spans="6:7" x14ac:dyDescent="0.3">
      <c r="F611" s="81"/>
      <c r="G611" s="26"/>
    </row>
    <row r="612" spans="6:7" x14ac:dyDescent="0.3">
      <c r="F612" s="81"/>
      <c r="G612" s="26"/>
    </row>
    <row r="613" spans="6:7" x14ac:dyDescent="0.3">
      <c r="F613" s="81"/>
      <c r="G613" s="26"/>
    </row>
    <row r="614" spans="6:7" x14ac:dyDescent="0.3">
      <c r="F614" s="81"/>
      <c r="G614" s="26"/>
    </row>
    <row r="615" spans="6:7" x14ac:dyDescent="0.3">
      <c r="F615" s="81"/>
      <c r="G615" s="26"/>
    </row>
    <row r="616" spans="6:7" x14ac:dyDescent="0.3">
      <c r="F616" s="81"/>
      <c r="G616" s="26"/>
    </row>
    <row r="617" spans="6:7" x14ac:dyDescent="0.3">
      <c r="F617" s="81"/>
      <c r="G617" s="26"/>
    </row>
    <row r="618" spans="6:7" x14ac:dyDescent="0.3">
      <c r="F618" s="81"/>
      <c r="G618" s="26"/>
    </row>
    <row r="619" spans="6:7" x14ac:dyDescent="0.3">
      <c r="F619" s="81"/>
      <c r="G619" s="26"/>
    </row>
    <row r="620" spans="6:7" x14ac:dyDescent="0.3">
      <c r="F620" s="81"/>
      <c r="G620" s="26"/>
    </row>
    <row r="621" spans="6:7" x14ac:dyDescent="0.3">
      <c r="F621" s="81"/>
      <c r="G621" s="26"/>
    </row>
    <row r="622" spans="6:7" x14ac:dyDescent="0.3">
      <c r="F622" s="81"/>
      <c r="G622" s="26"/>
    </row>
    <row r="623" spans="6:7" x14ac:dyDescent="0.3">
      <c r="F623" s="81"/>
      <c r="G623" s="26"/>
    </row>
    <row r="624" spans="6:7" x14ac:dyDescent="0.3">
      <c r="F624" s="81"/>
      <c r="G624" s="26"/>
    </row>
    <row r="625" spans="6:7" x14ac:dyDescent="0.3">
      <c r="F625" s="81"/>
      <c r="G625" s="26"/>
    </row>
    <row r="626" spans="6:7" x14ac:dyDescent="0.3">
      <c r="F626" s="81"/>
      <c r="G626" s="26"/>
    </row>
    <row r="627" spans="6:7" x14ac:dyDescent="0.3">
      <c r="F627" s="81"/>
      <c r="G627" s="26"/>
    </row>
    <row r="628" spans="6:7" x14ac:dyDescent="0.3">
      <c r="F628" s="81"/>
      <c r="G628" s="26"/>
    </row>
    <row r="629" spans="6:7" x14ac:dyDescent="0.3">
      <c r="F629" s="81"/>
      <c r="G629" s="26"/>
    </row>
    <row r="630" spans="6:7" x14ac:dyDescent="0.3">
      <c r="F630" s="81"/>
      <c r="G630" s="26"/>
    </row>
    <row r="631" spans="6:7" x14ac:dyDescent="0.3">
      <c r="F631" s="81"/>
      <c r="G631" s="26"/>
    </row>
    <row r="632" spans="6:7" x14ac:dyDescent="0.3">
      <c r="F632" s="81"/>
      <c r="G632" s="26"/>
    </row>
    <row r="633" spans="6:7" x14ac:dyDescent="0.3">
      <c r="F633" s="81"/>
      <c r="G633" s="26"/>
    </row>
    <row r="634" spans="6:7" x14ac:dyDescent="0.3">
      <c r="F634" s="81"/>
      <c r="G634" s="26"/>
    </row>
    <row r="635" spans="6:7" x14ac:dyDescent="0.3">
      <c r="F635" s="81"/>
      <c r="G635" s="26"/>
    </row>
    <row r="636" spans="6:7" x14ac:dyDescent="0.3">
      <c r="F636" s="81"/>
      <c r="G636" s="26"/>
    </row>
    <row r="637" spans="6:7" x14ac:dyDescent="0.3">
      <c r="F637" s="81"/>
      <c r="G637" s="26"/>
    </row>
    <row r="638" spans="6:7" x14ac:dyDescent="0.3">
      <c r="F638" s="81"/>
      <c r="G638" s="26"/>
    </row>
    <row r="639" spans="6:7" x14ac:dyDescent="0.3">
      <c r="F639" s="81"/>
      <c r="G639" s="26"/>
    </row>
    <row r="640" spans="6:7" x14ac:dyDescent="0.3">
      <c r="F640" s="81"/>
      <c r="G640" s="26"/>
    </row>
    <row r="641" spans="6:7" x14ac:dyDescent="0.3">
      <c r="F641" s="81"/>
      <c r="G641" s="26"/>
    </row>
    <row r="642" spans="6:7" x14ac:dyDescent="0.3">
      <c r="F642" s="81"/>
      <c r="G642" s="26"/>
    </row>
    <row r="643" spans="6:7" x14ac:dyDescent="0.3">
      <c r="F643" s="81"/>
      <c r="G643" s="26"/>
    </row>
    <row r="644" spans="6:7" x14ac:dyDescent="0.3">
      <c r="F644" s="81"/>
      <c r="G644" s="26"/>
    </row>
    <row r="645" spans="6:7" x14ac:dyDescent="0.3">
      <c r="F645" s="81"/>
      <c r="G645" s="26"/>
    </row>
    <row r="646" spans="6:7" x14ac:dyDescent="0.3">
      <c r="F646" s="81"/>
      <c r="G646" s="26"/>
    </row>
    <row r="647" spans="6:7" x14ac:dyDescent="0.3">
      <c r="F647" s="81"/>
      <c r="G647" s="26"/>
    </row>
    <row r="648" spans="6:7" x14ac:dyDescent="0.3">
      <c r="F648" s="81"/>
      <c r="G648" s="26"/>
    </row>
    <row r="649" spans="6:7" x14ac:dyDescent="0.3">
      <c r="F649" s="81"/>
      <c r="G649" s="26"/>
    </row>
    <row r="650" spans="6:7" x14ac:dyDescent="0.3">
      <c r="F650" s="81"/>
      <c r="G650" s="26"/>
    </row>
    <row r="651" spans="6:7" x14ac:dyDescent="0.3">
      <c r="F651" s="81"/>
      <c r="G651" s="26"/>
    </row>
    <row r="652" spans="6:7" x14ac:dyDescent="0.3">
      <c r="F652" s="81"/>
      <c r="G652" s="26"/>
    </row>
    <row r="653" spans="6:7" x14ac:dyDescent="0.3">
      <c r="F653" s="81"/>
      <c r="G653" s="26"/>
    </row>
    <row r="654" spans="6:7" x14ac:dyDescent="0.3">
      <c r="F654" s="81"/>
      <c r="G654" s="26"/>
    </row>
    <row r="655" spans="6:7" x14ac:dyDescent="0.3">
      <c r="F655" s="81"/>
      <c r="G655" s="26"/>
    </row>
    <row r="656" spans="6:7" x14ac:dyDescent="0.3">
      <c r="F656" s="81"/>
      <c r="G656" s="26"/>
    </row>
    <row r="657" spans="6:7" x14ac:dyDescent="0.3">
      <c r="F657" s="81"/>
      <c r="G657" s="26"/>
    </row>
    <row r="658" spans="6:7" x14ac:dyDescent="0.3">
      <c r="F658" s="81"/>
      <c r="G658" s="26"/>
    </row>
    <row r="659" spans="6:7" x14ac:dyDescent="0.3">
      <c r="F659" s="81"/>
      <c r="G659" s="26"/>
    </row>
    <row r="660" spans="6:7" x14ac:dyDescent="0.3">
      <c r="F660" s="81"/>
      <c r="G660" s="26"/>
    </row>
    <row r="661" spans="6:7" x14ac:dyDescent="0.3">
      <c r="F661" s="81"/>
      <c r="G661" s="26"/>
    </row>
    <row r="662" spans="6:7" x14ac:dyDescent="0.3">
      <c r="F662" s="81"/>
      <c r="G662" s="26"/>
    </row>
    <row r="663" spans="6:7" x14ac:dyDescent="0.3">
      <c r="F663" s="81"/>
      <c r="G663" s="26"/>
    </row>
    <row r="664" spans="6:7" x14ac:dyDescent="0.3">
      <c r="F664" s="81"/>
      <c r="G664" s="26"/>
    </row>
    <row r="665" spans="6:7" x14ac:dyDescent="0.3">
      <c r="F665" s="81"/>
      <c r="G665" s="26"/>
    </row>
    <row r="666" spans="6:7" x14ac:dyDescent="0.3">
      <c r="F666" s="81"/>
      <c r="G666" s="26"/>
    </row>
    <row r="667" spans="6:7" x14ac:dyDescent="0.3">
      <c r="F667" s="81"/>
      <c r="G667" s="26"/>
    </row>
    <row r="668" spans="6:7" x14ac:dyDescent="0.3">
      <c r="F668" s="81"/>
      <c r="G668" s="26"/>
    </row>
    <row r="669" spans="6:7" x14ac:dyDescent="0.3">
      <c r="F669" s="81"/>
      <c r="G669" s="26"/>
    </row>
    <row r="670" spans="6:7" x14ac:dyDescent="0.3">
      <c r="F670" s="81"/>
      <c r="G670" s="26"/>
    </row>
    <row r="671" spans="6:7" x14ac:dyDescent="0.3">
      <c r="F671" s="81"/>
      <c r="G671" s="26"/>
    </row>
    <row r="672" spans="6:7" x14ac:dyDescent="0.3">
      <c r="F672" s="81"/>
      <c r="G672" s="26"/>
    </row>
    <row r="673" spans="6:7" x14ac:dyDescent="0.3">
      <c r="F673" s="81"/>
      <c r="G673" s="26"/>
    </row>
    <row r="674" spans="6:7" x14ac:dyDescent="0.3">
      <c r="F674" s="81"/>
      <c r="G674" s="26"/>
    </row>
    <row r="675" spans="6:7" x14ac:dyDescent="0.3">
      <c r="F675" s="81"/>
      <c r="G675" s="26"/>
    </row>
    <row r="676" spans="6:7" x14ac:dyDescent="0.3">
      <c r="F676" s="81"/>
      <c r="G676" s="26"/>
    </row>
    <row r="677" spans="6:7" x14ac:dyDescent="0.3">
      <c r="F677" s="81"/>
      <c r="G677" s="26"/>
    </row>
    <row r="678" spans="6:7" x14ac:dyDescent="0.3">
      <c r="F678" s="81"/>
      <c r="G678" s="26"/>
    </row>
    <row r="679" spans="6:7" x14ac:dyDescent="0.3">
      <c r="F679" s="81"/>
      <c r="G679" s="26"/>
    </row>
    <row r="680" spans="6:7" x14ac:dyDescent="0.3">
      <c r="F680" s="81"/>
      <c r="G680" s="26"/>
    </row>
    <row r="681" spans="6:7" x14ac:dyDescent="0.3">
      <c r="F681" s="81"/>
      <c r="G681" s="26"/>
    </row>
    <row r="682" spans="6:7" x14ac:dyDescent="0.3">
      <c r="F682" s="81"/>
      <c r="G682" s="26"/>
    </row>
    <row r="683" spans="6:7" x14ac:dyDescent="0.3">
      <c r="F683" s="81"/>
      <c r="G683" s="26"/>
    </row>
    <row r="684" spans="6:7" x14ac:dyDescent="0.3">
      <c r="F684" s="81"/>
      <c r="G684" s="26"/>
    </row>
    <row r="685" spans="6:7" x14ac:dyDescent="0.3">
      <c r="F685" s="81"/>
      <c r="G685" s="26"/>
    </row>
    <row r="686" spans="6:7" x14ac:dyDescent="0.3">
      <c r="F686" s="81"/>
      <c r="G686" s="26"/>
    </row>
    <row r="687" spans="6:7" x14ac:dyDescent="0.3">
      <c r="F687" s="81"/>
      <c r="G687" s="26"/>
    </row>
    <row r="688" spans="6:7" x14ac:dyDescent="0.3">
      <c r="F688" s="81"/>
      <c r="G688" s="26"/>
    </row>
    <row r="689" spans="6:7" x14ac:dyDescent="0.3">
      <c r="F689" s="81"/>
      <c r="G689" s="26"/>
    </row>
    <row r="690" spans="6:7" x14ac:dyDescent="0.3">
      <c r="F690" s="81"/>
      <c r="G690" s="26"/>
    </row>
    <row r="691" spans="6:7" x14ac:dyDescent="0.3">
      <c r="F691" s="81"/>
      <c r="G691" s="26"/>
    </row>
    <row r="692" spans="6:7" x14ac:dyDescent="0.3">
      <c r="F692" s="81"/>
      <c r="G692" s="26"/>
    </row>
    <row r="693" spans="6:7" x14ac:dyDescent="0.3">
      <c r="F693" s="81"/>
      <c r="G693" s="26"/>
    </row>
    <row r="694" spans="6:7" x14ac:dyDescent="0.3">
      <c r="F694" s="81"/>
      <c r="G694" s="26"/>
    </row>
    <row r="695" spans="6:7" x14ac:dyDescent="0.3">
      <c r="F695" s="81"/>
      <c r="G695" s="26"/>
    </row>
    <row r="696" spans="6:7" x14ac:dyDescent="0.3">
      <c r="F696" s="81"/>
      <c r="G696" s="26"/>
    </row>
    <row r="697" spans="6:7" x14ac:dyDescent="0.3">
      <c r="F697" s="81"/>
      <c r="G697" s="26"/>
    </row>
    <row r="698" spans="6:7" x14ac:dyDescent="0.3">
      <c r="F698" s="81"/>
      <c r="G698" s="26"/>
    </row>
    <row r="699" spans="6:7" x14ac:dyDescent="0.3">
      <c r="F699" s="81"/>
      <c r="G699" s="26"/>
    </row>
    <row r="700" spans="6:7" x14ac:dyDescent="0.3">
      <c r="F700" s="81"/>
      <c r="G700" s="26"/>
    </row>
    <row r="701" spans="6:7" x14ac:dyDescent="0.3">
      <c r="F701" s="81"/>
      <c r="G701" s="26"/>
    </row>
    <row r="702" spans="6:7" x14ac:dyDescent="0.3">
      <c r="F702" s="81"/>
      <c r="G702" s="26"/>
    </row>
    <row r="703" spans="6:7" x14ac:dyDescent="0.3">
      <c r="F703" s="81"/>
      <c r="G703" s="26"/>
    </row>
    <row r="704" spans="6:7" x14ac:dyDescent="0.3">
      <c r="F704" s="81"/>
      <c r="G704" s="26"/>
    </row>
    <row r="705" spans="6:7" x14ac:dyDescent="0.3">
      <c r="F705" s="81"/>
      <c r="G705" s="26"/>
    </row>
    <row r="706" spans="6:7" x14ac:dyDescent="0.3">
      <c r="F706" s="81"/>
      <c r="G706" s="26"/>
    </row>
    <row r="707" spans="6:7" x14ac:dyDescent="0.3">
      <c r="F707" s="81"/>
      <c r="G707" s="26"/>
    </row>
    <row r="708" spans="6:7" x14ac:dyDescent="0.3">
      <c r="F708" s="81"/>
      <c r="G708" s="26"/>
    </row>
    <row r="709" spans="6:7" x14ac:dyDescent="0.3">
      <c r="F709" s="81"/>
      <c r="G709" s="26"/>
    </row>
    <row r="710" spans="6:7" x14ac:dyDescent="0.3">
      <c r="F710" s="81"/>
      <c r="G710" s="26"/>
    </row>
    <row r="711" spans="6:7" x14ac:dyDescent="0.3">
      <c r="F711" s="81"/>
      <c r="G711" s="26"/>
    </row>
    <row r="712" spans="6:7" x14ac:dyDescent="0.3">
      <c r="F712" s="81"/>
      <c r="G712" s="26"/>
    </row>
    <row r="713" spans="6:7" x14ac:dyDescent="0.3">
      <c r="F713" s="81"/>
      <c r="G713" s="26"/>
    </row>
    <row r="714" spans="6:7" x14ac:dyDescent="0.3">
      <c r="F714" s="81"/>
      <c r="G714" s="26"/>
    </row>
    <row r="715" spans="6:7" x14ac:dyDescent="0.3">
      <c r="F715" s="81"/>
      <c r="G715" s="26"/>
    </row>
    <row r="716" spans="6:7" x14ac:dyDescent="0.3">
      <c r="F716" s="81"/>
      <c r="G716" s="26"/>
    </row>
    <row r="717" spans="6:7" x14ac:dyDescent="0.3">
      <c r="F717" s="81"/>
      <c r="G717" s="26"/>
    </row>
    <row r="718" spans="6:7" x14ac:dyDescent="0.3">
      <c r="F718" s="81"/>
      <c r="G718" s="26"/>
    </row>
    <row r="719" spans="6:7" x14ac:dyDescent="0.3">
      <c r="F719" s="81"/>
      <c r="G719" s="26"/>
    </row>
    <row r="720" spans="6:7" x14ac:dyDescent="0.3">
      <c r="F720" s="81"/>
      <c r="G720" s="26"/>
    </row>
    <row r="721" spans="6:7" x14ac:dyDescent="0.3">
      <c r="F721" s="81"/>
      <c r="G721" s="26"/>
    </row>
    <row r="722" spans="6:7" x14ac:dyDescent="0.3">
      <c r="F722" s="81"/>
      <c r="G722" s="26"/>
    </row>
    <row r="723" spans="6:7" x14ac:dyDescent="0.3">
      <c r="F723" s="81"/>
      <c r="G723" s="26"/>
    </row>
    <row r="724" spans="6:7" x14ac:dyDescent="0.3">
      <c r="F724" s="81"/>
      <c r="G724" s="26"/>
    </row>
    <row r="725" spans="6:7" x14ac:dyDescent="0.3">
      <c r="F725" s="81"/>
      <c r="G725" s="26"/>
    </row>
    <row r="726" spans="6:7" x14ac:dyDescent="0.3">
      <c r="F726" s="81"/>
      <c r="G726" s="26"/>
    </row>
    <row r="727" spans="6:7" x14ac:dyDescent="0.3">
      <c r="F727" s="81"/>
      <c r="G727" s="26"/>
    </row>
    <row r="728" spans="6:7" x14ac:dyDescent="0.3">
      <c r="F728" s="81"/>
      <c r="G728" s="26"/>
    </row>
    <row r="729" spans="6:7" x14ac:dyDescent="0.3">
      <c r="F729" s="81"/>
      <c r="G729" s="26"/>
    </row>
    <row r="730" spans="6:7" x14ac:dyDescent="0.3">
      <c r="F730" s="81"/>
      <c r="G730" s="26"/>
    </row>
    <row r="731" spans="6:7" x14ac:dyDescent="0.3">
      <c r="F731" s="81"/>
      <c r="G731" s="26"/>
    </row>
    <row r="732" spans="6:7" x14ac:dyDescent="0.3">
      <c r="F732" s="81"/>
      <c r="G732" s="26"/>
    </row>
    <row r="733" spans="6:7" x14ac:dyDescent="0.3">
      <c r="F733" s="81"/>
      <c r="G733" s="26"/>
    </row>
    <row r="734" spans="6:7" x14ac:dyDescent="0.3">
      <c r="F734" s="81"/>
      <c r="G734" s="26"/>
    </row>
    <row r="735" spans="6:7" x14ac:dyDescent="0.3">
      <c r="F735" s="81"/>
      <c r="G735" s="26"/>
    </row>
    <row r="736" spans="6:7" x14ac:dyDescent="0.3">
      <c r="F736" s="81"/>
      <c r="G736" s="26"/>
    </row>
    <row r="737" spans="6:7" x14ac:dyDescent="0.3">
      <c r="F737" s="81"/>
      <c r="G737" s="26"/>
    </row>
    <row r="738" spans="6:7" x14ac:dyDescent="0.3">
      <c r="F738" s="81"/>
      <c r="G738" s="26"/>
    </row>
    <row r="739" spans="6:7" x14ac:dyDescent="0.3">
      <c r="F739" s="81"/>
      <c r="G739" s="26"/>
    </row>
    <row r="740" spans="6:7" x14ac:dyDescent="0.3">
      <c r="F740" s="81"/>
      <c r="G740" s="26"/>
    </row>
    <row r="741" spans="6:7" x14ac:dyDescent="0.3">
      <c r="F741" s="81"/>
      <c r="G741" s="26"/>
    </row>
    <row r="742" spans="6:7" x14ac:dyDescent="0.3">
      <c r="F742" s="81"/>
      <c r="G742" s="26"/>
    </row>
    <row r="743" spans="6:7" x14ac:dyDescent="0.3">
      <c r="F743" s="81"/>
      <c r="G743" s="26"/>
    </row>
    <row r="744" spans="6:7" x14ac:dyDescent="0.3">
      <c r="F744" s="81"/>
      <c r="G744" s="26"/>
    </row>
    <row r="745" spans="6:7" x14ac:dyDescent="0.3">
      <c r="F745" s="81"/>
      <c r="G745" s="26"/>
    </row>
    <row r="746" spans="6:7" x14ac:dyDescent="0.3">
      <c r="F746" s="81"/>
      <c r="G746" s="26"/>
    </row>
    <row r="747" spans="6:7" x14ac:dyDescent="0.3">
      <c r="F747" s="81"/>
      <c r="G747" s="26"/>
    </row>
    <row r="748" spans="6:7" x14ac:dyDescent="0.3">
      <c r="F748" s="81"/>
      <c r="G748" s="26"/>
    </row>
    <row r="749" spans="6:7" x14ac:dyDescent="0.3">
      <c r="F749" s="81"/>
      <c r="G749" s="26"/>
    </row>
    <row r="750" spans="6:7" x14ac:dyDescent="0.3">
      <c r="F750" s="81"/>
      <c r="G750" s="26"/>
    </row>
    <row r="751" spans="6:7" x14ac:dyDescent="0.3">
      <c r="F751" s="81"/>
      <c r="G751" s="26"/>
    </row>
    <row r="752" spans="6:7" x14ac:dyDescent="0.3">
      <c r="F752" s="81"/>
      <c r="G752" s="26"/>
    </row>
    <row r="753" spans="6:7" x14ac:dyDescent="0.3">
      <c r="F753" s="81"/>
      <c r="G753" s="26"/>
    </row>
    <row r="754" spans="6:7" x14ac:dyDescent="0.3">
      <c r="F754" s="81"/>
      <c r="G754" s="26"/>
    </row>
    <row r="755" spans="6:7" x14ac:dyDescent="0.3">
      <c r="F755" s="81"/>
      <c r="G755" s="26"/>
    </row>
    <row r="756" spans="6:7" x14ac:dyDescent="0.3">
      <c r="F756" s="81"/>
      <c r="G756" s="26"/>
    </row>
    <row r="757" spans="6:7" x14ac:dyDescent="0.3">
      <c r="F757" s="81"/>
      <c r="G757" s="26"/>
    </row>
    <row r="758" spans="6:7" x14ac:dyDescent="0.3">
      <c r="F758" s="81"/>
      <c r="G758" s="26"/>
    </row>
  </sheetData>
  <mergeCells count="13">
    <mergeCell ref="E25:F25"/>
    <mergeCell ref="C12:D12"/>
    <mergeCell ref="C13:D13"/>
    <mergeCell ref="A17:B17"/>
    <mergeCell ref="E23:G23"/>
    <mergeCell ref="A24:B24"/>
    <mergeCell ref="E24:F24"/>
    <mergeCell ref="A7:B7"/>
    <mergeCell ref="C7:D7"/>
    <mergeCell ref="C8:D8"/>
    <mergeCell ref="C9:D9"/>
    <mergeCell ref="C10:D10"/>
    <mergeCell ref="C11:D11"/>
  </mergeCells>
  <hyperlinks>
    <hyperlink ref="A54" r:id="rId1" display="Bezoek ook eens onze website " xr:uid="{06108071-6C20-48FC-A217-899E8DF284D8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hdrenth</dc:creator>
  <cp:lastModifiedBy>hdrenth</cp:lastModifiedBy>
  <dcterms:created xsi:type="dcterms:W3CDTF">2021-05-05T12:33:05Z</dcterms:created>
  <dcterms:modified xsi:type="dcterms:W3CDTF">2021-05-05T12:34:51Z</dcterms:modified>
</cp:coreProperties>
</file>