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ownload\"/>
    </mc:Choice>
  </mc:AlternateContent>
  <bookViews>
    <workbookView xWindow="-120" yWindow="-120" windowWidth="29040" windowHeight="15990" activeTab="1"/>
  </bookViews>
  <sheets>
    <sheet name="Blad1" sheetId="1" r:id="rId1"/>
    <sheet name="vert zoeken" sheetId="2" r:id="rId2"/>
  </sheets>
  <definedNames>
    <definedName name="_xlnm._FilterDatabase" localSheetId="0" hidden="1">Blad1!$A$2:$M$28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6" i="2" l="1"/>
  <c r="D7" i="2"/>
  <c r="D3" i="2"/>
  <c r="D4" i="2"/>
  <c r="C6" i="2"/>
  <c r="C7" i="2"/>
  <c r="C3" i="2"/>
  <c r="C4" i="2"/>
  <c r="C5" i="2"/>
  <c r="D5" i="2"/>
  <c r="B4" i="2" l="1"/>
  <c r="B5" i="2"/>
  <c r="B6" i="2"/>
  <c r="B7" i="2"/>
  <c r="B3" i="2"/>
  <c r="C1" i="1"/>
  <c r="D1" i="1" s="1"/>
  <c r="E1" i="1" s="1"/>
  <c r="F1" i="1" s="1"/>
  <c r="G1" i="1" s="1"/>
  <c r="H1" i="1" s="1"/>
  <c r="I1" i="1" s="1"/>
  <c r="J1" i="1" s="1"/>
  <c r="K1" i="1" s="1"/>
  <c r="L1" i="1" s="1"/>
  <c r="M1" i="1" s="1"/>
  <c r="B1" i="1"/>
</calcChain>
</file>

<file path=xl/sharedStrings.xml><?xml version="1.0" encoding="utf-8"?>
<sst xmlns="http://schemas.openxmlformats.org/spreadsheetml/2006/main" count="179" uniqueCount="33">
  <si>
    <t>8 WEEKS</t>
  </si>
  <si>
    <t>B</t>
  </si>
  <si>
    <t>Fabric</t>
  </si>
  <si>
    <t>LP</t>
  </si>
  <si>
    <t>LF</t>
  </si>
  <si>
    <t>FP</t>
  </si>
  <si>
    <t>FF</t>
  </si>
  <si>
    <t>ALANA 1</t>
  </si>
  <si>
    <t>A</t>
  </si>
  <si>
    <t xml:space="preserve"> </t>
  </si>
  <si>
    <t>B1</t>
  </si>
  <si>
    <t>1 seater</t>
  </si>
  <si>
    <t>B2</t>
  </si>
  <si>
    <t>C1</t>
  </si>
  <si>
    <t>Sizes:</t>
  </si>
  <si>
    <t>110X100X62h</t>
  </si>
  <si>
    <t>C2</t>
  </si>
  <si>
    <t>D1</t>
  </si>
  <si>
    <t>Packing:</t>
  </si>
  <si>
    <t>CBM:</t>
  </si>
  <si>
    <t>ALANA 15</t>
  </si>
  <si>
    <t>2,5 seater</t>
  </si>
  <si>
    <t>140X100X62h</t>
  </si>
  <si>
    <t>ALANA 2</t>
  </si>
  <si>
    <t>2 seater</t>
  </si>
  <si>
    <t>170X100X62h</t>
  </si>
  <si>
    <t>ALANA 25</t>
  </si>
  <si>
    <t>200X100X62h</t>
  </si>
  <si>
    <t>ALANA 3</t>
  </si>
  <si>
    <t>3 seater</t>
  </si>
  <si>
    <t>230X100X62h</t>
  </si>
  <si>
    <t xml:space="preserve">hierin wil ik de omschrijving van de code uit kolom A via formule </t>
  </si>
  <si>
    <t>hierin wil ik de afmeting van het artikel met de code uit kolom 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</si>
</sst>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 * #,##0.00_-_ ;_ * #,##0.00\-_ ;_ * &quot;-&quot;??_-_ ;_ @_ "/>
    <numFmt numFmtId="165" formatCode="###,##0"/>
    <numFmt numFmtId="166" formatCode="###0"/>
    <numFmt numFmtId="167" formatCode="###0.00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99CC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49" fontId="0" fillId="0" borderId="0" xfId="0" applyNumberFormat="1" applyAlignment="1">
      <alignment horizontal="left"/>
    </xf>
    <xf numFmtId="49" fontId="2" fillId="0" borderId="1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64" fontId="2" fillId="0" borderId="2" xfId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49" fontId="0" fillId="0" borderId="5" xfId="0" applyNumberFormat="1" applyBorder="1" applyAlignment="1">
      <alignment horizontal="center"/>
    </xf>
    <xf numFmtId="164" fontId="0" fillId="0" borderId="5" xfId="1" applyFont="1" applyBorder="1" applyAlignment="1">
      <alignment horizontal="center"/>
    </xf>
    <xf numFmtId="165" fontId="0" fillId="0" borderId="6" xfId="0" applyNumberFormat="1" applyBorder="1" applyAlignment="1">
      <alignment horizontal="center"/>
    </xf>
    <xf numFmtId="0" fontId="2" fillId="0" borderId="1" xfId="0" applyFon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164" fontId="0" fillId="0" borderId="1" xfId="1" applyFon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0" fontId="0" fillId="0" borderId="11" xfId="0" applyBorder="1" applyAlignment="1">
      <alignment horizontal="left"/>
    </xf>
    <xf numFmtId="49" fontId="0" fillId="0" borderId="10" xfId="0" applyNumberFormat="1" applyBorder="1" applyAlignment="1">
      <alignment horizontal="center"/>
    </xf>
    <xf numFmtId="0" fontId="0" fillId="0" borderId="13" xfId="0" applyBorder="1" applyAlignment="1">
      <alignment horizontal="left"/>
    </xf>
    <xf numFmtId="49" fontId="2" fillId="0" borderId="16" xfId="0" applyNumberFormat="1" applyFont="1" applyBorder="1" applyAlignment="1">
      <alignment horizontal="center"/>
    </xf>
    <xf numFmtId="49" fontId="0" fillId="0" borderId="16" xfId="0" applyNumberFormat="1" applyBorder="1" applyAlignment="1">
      <alignment horizontal="center"/>
    </xf>
    <xf numFmtId="164" fontId="0" fillId="0" borderId="16" xfId="1" applyFont="1" applyBorder="1" applyAlignment="1">
      <alignment horizontal="center"/>
    </xf>
    <xf numFmtId="49" fontId="0" fillId="0" borderId="17" xfId="0" applyNumberFormat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/>
    </xf>
    <xf numFmtId="164" fontId="0" fillId="0" borderId="0" xfId="1" applyFont="1"/>
    <xf numFmtId="0" fontId="0" fillId="3" borderId="0" xfId="0" applyFill="1"/>
    <xf numFmtId="167" fontId="0" fillId="0" borderId="14" xfId="0" applyNumberFormat="1" applyBorder="1" applyAlignment="1">
      <alignment horizontal="left"/>
    </xf>
    <xf numFmtId="0" fontId="0" fillId="0" borderId="15" xfId="0" applyBorder="1"/>
    <xf numFmtId="166" fontId="0" fillId="0" borderId="12" xfId="0" applyNumberFormat="1" applyBorder="1" applyAlignment="1">
      <alignment horizontal="left"/>
    </xf>
    <xf numFmtId="0" fontId="0" fillId="0" borderId="9" xfId="0" applyBorder="1"/>
    <xf numFmtId="0" fontId="2" fillId="0" borderId="3" xfId="0" applyFont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8" xfId="0" applyBorder="1"/>
    <xf numFmtId="0" fontId="0" fillId="0" borderId="12" xfId="0" applyBorder="1" applyAlignment="1">
      <alignment horizontal="left"/>
    </xf>
  </cellXfs>
  <cellStyles count="2">
    <cellStyle name="Komma" xfId="1" builtinId="3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workbookViewId="0">
      <selection activeCell="B6" sqref="B6:C6"/>
    </sheetView>
  </sheetViews>
  <sheetFormatPr defaultRowHeight="15" x14ac:dyDescent="0.25"/>
  <cols>
    <col min="8" max="8" width="9.5703125" bestFit="1" customWidth="1"/>
  </cols>
  <sheetData>
    <row r="1" spans="1:13" x14ac:dyDescent="0.25">
      <c r="A1" s="20">
        <v>1</v>
      </c>
      <c r="B1" s="20">
        <f>A1+1</f>
        <v>2</v>
      </c>
      <c r="C1" s="20">
        <f t="shared" ref="C1:M1" si="0">B1+1</f>
        <v>3</v>
      </c>
      <c r="D1" s="20">
        <f t="shared" si="0"/>
        <v>4</v>
      </c>
      <c r="E1" s="20">
        <f t="shared" si="0"/>
        <v>5</v>
      </c>
      <c r="F1" s="20">
        <f t="shared" si="0"/>
        <v>6</v>
      </c>
      <c r="G1" s="20">
        <f t="shared" si="0"/>
        <v>7</v>
      </c>
      <c r="H1" s="21">
        <f t="shared" si="0"/>
        <v>8</v>
      </c>
      <c r="I1" s="20">
        <f t="shared" si="0"/>
        <v>9</v>
      </c>
      <c r="J1" s="20">
        <f t="shared" si="0"/>
        <v>10</v>
      </c>
      <c r="K1" s="20">
        <f t="shared" si="0"/>
        <v>11</v>
      </c>
      <c r="L1" s="20">
        <f t="shared" si="0"/>
        <v>12</v>
      </c>
      <c r="M1" s="20">
        <f t="shared" si="0"/>
        <v>13</v>
      </c>
    </row>
    <row r="2" spans="1:13" ht="15.75" thickBot="1" x14ac:dyDescent="0.3"/>
    <row r="3" spans="1:13" ht="15.75" thickBot="1" x14ac:dyDescent="0.3">
      <c r="A3" s="1"/>
      <c r="B3" s="2" t="s">
        <v>0</v>
      </c>
      <c r="C3" s="2" t="s">
        <v>1</v>
      </c>
      <c r="D3" s="3" t="s">
        <v>2</v>
      </c>
      <c r="E3" s="3" t="s">
        <v>3</v>
      </c>
      <c r="F3" s="3" t="s">
        <v>4</v>
      </c>
      <c r="G3" s="3" t="s">
        <v>5</v>
      </c>
      <c r="H3" s="4" t="s">
        <v>6</v>
      </c>
      <c r="I3" s="3" t="s">
        <v>2</v>
      </c>
      <c r="J3" s="3" t="s">
        <v>3</v>
      </c>
      <c r="K3" s="3" t="s">
        <v>4</v>
      </c>
      <c r="L3" s="3" t="s">
        <v>5</v>
      </c>
      <c r="M3" s="3" t="s">
        <v>6</v>
      </c>
    </row>
    <row r="4" spans="1:13" x14ac:dyDescent="0.25">
      <c r="A4" s="28" t="s">
        <v>7</v>
      </c>
      <c r="B4" s="29"/>
      <c r="C4" s="5" t="s">
        <v>1</v>
      </c>
      <c r="D4" s="5" t="s">
        <v>8</v>
      </c>
      <c r="E4" s="6" t="s">
        <v>9</v>
      </c>
      <c r="F4" s="6" t="s">
        <v>9</v>
      </c>
      <c r="G4" s="6" t="s">
        <v>9</v>
      </c>
      <c r="H4" s="7">
        <v>998.80000000000007</v>
      </c>
      <c r="I4" s="5" t="s">
        <v>10</v>
      </c>
      <c r="J4" s="6"/>
      <c r="K4" s="6"/>
      <c r="L4" s="6"/>
      <c r="M4" s="8">
        <v>1031.8000000000002</v>
      </c>
    </row>
    <row r="5" spans="1:13" x14ac:dyDescent="0.25">
      <c r="A5" s="30" t="s">
        <v>11</v>
      </c>
      <c r="B5" s="31"/>
      <c r="C5" s="27"/>
      <c r="D5" s="9" t="s">
        <v>12</v>
      </c>
      <c r="E5" s="10" t="s">
        <v>9</v>
      </c>
      <c r="F5" s="10" t="s">
        <v>9</v>
      </c>
      <c r="G5" s="10" t="s">
        <v>9</v>
      </c>
      <c r="H5" s="11">
        <v>1071.4000000000001</v>
      </c>
      <c r="I5" s="9" t="s">
        <v>13</v>
      </c>
      <c r="J5" s="10"/>
      <c r="K5" s="10"/>
      <c r="L5" s="10"/>
      <c r="M5" s="12">
        <v>1108.8000000000002</v>
      </c>
    </row>
    <row r="6" spans="1:13" x14ac:dyDescent="0.25">
      <c r="A6" s="13" t="s">
        <v>14</v>
      </c>
      <c r="B6" s="32" t="s">
        <v>15</v>
      </c>
      <c r="C6" s="27"/>
      <c r="D6" s="9" t="s">
        <v>16</v>
      </c>
      <c r="E6" s="10" t="s">
        <v>9</v>
      </c>
      <c r="F6" s="10" t="s">
        <v>9</v>
      </c>
      <c r="G6" s="10" t="s">
        <v>9</v>
      </c>
      <c r="H6" s="11">
        <v>1185.8000000000002</v>
      </c>
      <c r="I6" s="9" t="s">
        <v>17</v>
      </c>
      <c r="J6" s="10"/>
      <c r="K6" s="10"/>
      <c r="L6" s="10"/>
      <c r="M6" s="12">
        <v>1227.6000000000001</v>
      </c>
    </row>
    <row r="7" spans="1:13" x14ac:dyDescent="0.25">
      <c r="A7" s="13" t="s">
        <v>18</v>
      </c>
      <c r="B7" s="26">
        <v>1</v>
      </c>
      <c r="C7" s="27"/>
      <c r="D7" s="2"/>
      <c r="E7" s="10" t="s">
        <v>9</v>
      </c>
      <c r="F7" s="10" t="s">
        <v>9</v>
      </c>
      <c r="G7" s="10" t="s">
        <v>9</v>
      </c>
      <c r="H7" s="11" t="s">
        <v>9</v>
      </c>
      <c r="I7" s="2"/>
      <c r="J7" s="10"/>
      <c r="K7" s="10"/>
      <c r="L7" s="10"/>
      <c r="M7" s="14" t="s">
        <v>9</v>
      </c>
    </row>
    <row r="8" spans="1:13" ht="15.75" thickBot="1" x14ac:dyDescent="0.3">
      <c r="A8" s="15" t="s">
        <v>19</v>
      </c>
      <c r="B8" s="24">
        <v>0.74</v>
      </c>
      <c r="C8" s="25"/>
      <c r="D8" s="16"/>
      <c r="E8" s="17" t="s">
        <v>9</v>
      </c>
      <c r="F8" s="17" t="s">
        <v>9</v>
      </c>
      <c r="G8" s="17" t="s">
        <v>9</v>
      </c>
      <c r="H8" s="18" t="s">
        <v>9</v>
      </c>
      <c r="I8" s="16"/>
      <c r="J8" s="17"/>
      <c r="K8" s="17"/>
      <c r="L8" s="17"/>
      <c r="M8" s="19" t="s">
        <v>9</v>
      </c>
    </row>
    <row r="9" spans="1:13" x14ac:dyDescent="0.25">
      <c r="A9" s="28" t="s">
        <v>20</v>
      </c>
      <c r="B9" s="29"/>
      <c r="C9" s="5" t="s">
        <v>1</v>
      </c>
      <c r="D9" s="5" t="s">
        <v>8</v>
      </c>
      <c r="E9" s="6" t="s">
        <v>9</v>
      </c>
      <c r="F9" s="6" t="s">
        <v>9</v>
      </c>
      <c r="G9" s="6" t="s">
        <v>9</v>
      </c>
      <c r="H9" s="7">
        <v>1139.6000000000001</v>
      </c>
      <c r="I9" s="5" t="s">
        <v>10</v>
      </c>
      <c r="J9" s="6"/>
      <c r="K9" s="6"/>
      <c r="L9" s="6"/>
      <c r="M9" s="8">
        <v>1183.6000000000001</v>
      </c>
    </row>
    <row r="10" spans="1:13" x14ac:dyDescent="0.25">
      <c r="A10" s="30" t="s">
        <v>21</v>
      </c>
      <c r="B10" s="31"/>
      <c r="C10" s="27"/>
      <c r="D10" s="9" t="s">
        <v>12</v>
      </c>
      <c r="E10" s="10" t="s">
        <v>9</v>
      </c>
      <c r="F10" s="10" t="s">
        <v>9</v>
      </c>
      <c r="G10" s="10" t="s">
        <v>9</v>
      </c>
      <c r="H10" s="11">
        <v>1227.6000000000001</v>
      </c>
      <c r="I10" s="9" t="s">
        <v>13</v>
      </c>
      <c r="J10" s="10"/>
      <c r="K10" s="10"/>
      <c r="L10" s="10"/>
      <c r="M10" s="12">
        <v>1269.4000000000001</v>
      </c>
    </row>
    <row r="11" spans="1:13" x14ac:dyDescent="0.25">
      <c r="A11" s="13" t="s">
        <v>14</v>
      </c>
      <c r="B11" s="32" t="s">
        <v>22</v>
      </c>
      <c r="C11" s="27"/>
      <c r="D11" s="9" t="s">
        <v>16</v>
      </c>
      <c r="E11" s="10" t="s">
        <v>9</v>
      </c>
      <c r="F11" s="10" t="s">
        <v>9</v>
      </c>
      <c r="G11" s="10" t="s">
        <v>9</v>
      </c>
      <c r="H11" s="11">
        <v>1357.4</v>
      </c>
      <c r="I11" s="9" t="s">
        <v>17</v>
      </c>
      <c r="J11" s="10"/>
      <c r="K11" s="10"/>
      <c r="L11" s="10"/>
      <c r="M11" s="12">
        <v>1401.4</v>
      </c>
    </row>
    <row r="12" spans="1:13" x14ac:dyDescent="0.25">
      <c r="A12" s="13" t="s">
        <v>18</v>
      </c>
      <c r="B12" s="26">
        <v>1</v>
      </c>
      <c r="C12" s="27"/>
      <c r="D12" s="2"/>
      <c r="E12" s="10" t="s">
        <v>9</v>
      </c>
      <c r="F12" s="10" t="s">
        <v>9</v>
      </c>
      <c r="G12" s="10" t="s">
        <v>9</v>
      </c>
      <c r="H12" s="11" t="s">
        <v>9</v>
      </c>
      <c r="I12" s="10"/>
      <c r="J12" s="10"/>
      <c r="K12" s="10"/>
      <c r="L12" s="10"/>
      <c r="M12" s="14" t="s">
        <v>9</v>
      </c>
    </row>
    <row r="13" spans="1:13" ht="15.75" thickBot="1" x14ac:dyDescent="0.3">
      <c r="A13" s="15" t="s">
        <v>19</v>
      </c>
      <c r="B13" s="24">
        <v>0.94</v>
      </c>
      <c r="C13" s="25"/>
      <c r="D13" s="16"/>
      <c r="E13" s="17" t="s">
        <v>9</v>
      </c>
      <c r="F13" s="17" t="s">
        <v>9</v>
      </c>
      <c r="G13" s="17" t="s">
        <v>9</v>
      </c>
      <c r="H13" s="18" t="s">
        <v>9</v>
      </c>
      <c r="I13" s="17"/>
      <c r="J13" s="17"/>
      <c r="K13" s="17"/>
      <c r="L13" s="17"/>
      <c r="M13" s="19" t="s">
        <v>9</v>
      </c>
    </row>
    <row r="14" spans="1:13" x14ac:dyDescent="0.25">
      <c r="A14" s="28" t="s">
        <v>23</v>
      </c>
      <c r="B14" s="29"/>
      <c r="C14" s="5" t="s">
        <v>1</v>
      </c>
      <c r="D14" s="5" t="s">
        <v>8</v>
      </c>
      <c r="E14" s="6" t="s">
        <v>9</v>
      </c>
      <c r="F14" s="6" t="s">
        <v>9</v>
      </c>
      <c r="G14" s="6" t="s">
        <v>9</v>
      </c>
      <c r="H14" s="7">
        <v>1324.4</v>
      </c>
      <c r="I14" s="5" t="s">
        <v>10</v>
      </c>
      <c r="J14" s="6"/>
      <c r="K14" s="6"/>
      <c r="L14" s="6"/>
      <c r="M14" s="8">
        <v>1372.8000000000002</v>
      </c>
    </row>
    <row r="15" spans="1:13" x14ac:dyDescent="0.25">
      <c r="A15" s="30" t="s">
        <v>24</v>
      </c>
      <c r="B15" s="31"/>
      <c r="C15" s="27"/>
      <c r="D15" s="9" t="s">
        <v>12</v>
      </c>
      <c r="E15" s="10" t="s">
        <v>9</v>
      </c>
      <c r="F15" s="10" t="s">
        <v>9</v>
      </c>
      <c r="G15" s="10" t="s">
        <v>9</v>
      </c>
      <c r="H15" s="11">
        <v>1423.4</v>
      </c>
      <c r="I15" s="9" t="s">
        <v>13</v>
      </c>
      <c r="J15" s="10"/>
      <c r="K15" s="10"/>
      <c r="L15" s="10"/>
      <c r="M15" s="12">
        <v>1471.8000000000002</v>
      </c>
    </row>
    <row r="16" spans="1:13" x14ac:dyDescent="0.25">
      <c r="A16" s="13" t="s">
        <v>14</v>
      </c>
      <c r="B16" s="32" t="s">
        <v>25</v>
      </c>
      <c r="C16" s="27"/>
      <c r="D16" s="9" t="s">
        <v>16</v>
      </c>
      <c r="E16" s="10" t="s">
        <v>9</v>
      </c>
      <c r="F16" s="10" t="s">
        <v>9</v>
      </c>
      <c r="G16" s="10" t="s">
        <v>9</v>
      </c>
      <c r="H16" s="11">
        <v>1570.8000000000002</v>
      </c>
      <c r="I16" s="9" t="s">
        <v>17</v>
      </c>
      <c r="J16" s="10"/>
      <c r="K16" s="10"/>
      <c r="L16" s="10"/>
      <c r="M16" s="12">
        <v>1619.2</v>
      </c>
    </row>
    <row r="17" spans="1:13" x14ac:dyDescent="0.25">
      <c r="A17" s="13" t="s">
        <v>18</v>
      </c>
      <c r="B17" s="26">
        <v>1</v>
      </c>
      <c r="C17" s="27"/>
      <c r="D17" s="2"/>
      <c r="E17" s="10" t="s">
        <v>9</v>
      </c>
      <c r="F17" s="10" t="s">
        <v>9</v>
      </c>
      <c r="G17" s="10" t="s">
        <v>9</v>
      </c>
      <c r="H17" s="11" t="s">
        <v>9</v>
      </c>
      <c r="I17" s="10"/>
      <c r="J17" s="10"/>
      <c r="K17" s="10"/>
      <c r="L17" s="10"/>
      <c r="M17" s="14" t="s">
        <v>9</v>
      </c>
    </row>
    <row r="18" spans="1:13" ht="15.75" thickBot="1" x14ac:dyDescent="0.3">
      <c r="A18" s="15" t="s">
        <v>19</v>
      </c>
      <c r="B18" s="24">
        <v>1.1399999999999999</v>
      </c>
      <c r="C18" s="25"/>
      <c r="D18" s="16"/>
      <c r="E18" s="17" t="s">
        <v>9</v>
      </c>
      <c r="F18" s="17" t="s">
        <v>9</v>
      </c>
      <c r="G18" s="17" t="s">
        <v>9</v>
      </c>
      <c r="H18" s="18" t="s">
        <v>9</v>
      </c>
      <c r="I18" s="17"/>
      <c r="J18" s="17"/>
      <c r="K18" s="17"/>
      <c r="L18" s="17"/>
      <c r="M18" s="19" t="s">
        <v>9</v>
      </c>
    </row>
    <row r="19" spans="1:13" x14ac:dyDescent="0.25">
      <c r="A19" s="28" t="s">
        <v>26</v>
      </c>
      <c r="B19" s="29"/>
      <c r="C19" s="5" t="s">
        <v>1</v>
      </c>
      <c r="D19" s="5" t="s">
        <v>8</v>
      </c>
      <c r="E19" s="6" t="s">
        <v>9</v>
      </c>
      <c r="F19" s="6" t="s">
        <v>9</v>
      </c>
      <c r="G19" s="6" t="s">
        <v>9</v>
      </c>
      <c r="H19" s="7">
        <v>1465.2</v>
      </c>
      <c r="I19" s="5" t="s">
        <v>10</v>
      </c>
      <c r="J19" s="6"/>
      <c r="K19" s="6"/>
      <c r="L19" s="6"/>
      <c r="M19" s="8">
        <v>1520.2</v>
      </c>
    </row>
    <row r="20" spans="1:13" x14ac:dyDescent="0.25">
      <c r="A20" s="30" t="s">
        <v>21</v>
      </c>
      <c r="B20" s="31"/>
      <c r="C20" s="27"/>
      <c r="D20" s="9" t="s">
        <v>12</v>
      </c>
      <c r="E20" s="10" t="s">
        <v>9</v>
      </c>
      <c r="F20" s="10" t="s">
        <v>9</v>
      </c>
      <c r="G20" s="10" t="s">
        <v>9</v>
      </c>
      <c r="H20" s="11">
        <v>1575.2</v>
      </c>
      <c r="I20" s="9" t="s">
        <v>13</v>
      </c>
      <c r="J20" s="10"/>
      <c r="K20" s="10"/>
      <c r="L20" s="10"/>
      <c r="M20" s="12">
        <v>1628.0000000000002</v>
      </c>
    </row>
    <row r="21" spans="1:13" x14ac:dyDescent="0.25">
      <c r="A21" s="13" t="s">
        <v>14</v>
      </c>
      <c r="B21" s="32" t="s">
        <v>27</v>
      </c>
      <c r="C21" s="27"/>
      <c r="D21" s="9" t="s">
        <v>16</v>
      </c>
      <c r="E21" s="10" t="s">
        <v>9</v>
      </c>
      <c r="F21" s="10" t="s">
        <v>9</v>
      </c>
      <c r="G21" s="10" t="s">
        <v>9</v>
      </c>
      <c r="H21" s="11">
        <v>1738.0000000000002</v>
      </c>
      <c r="I21" s="9" t="s">
        <v>17</v>
      </c>
      <c r="J21" s="10"/>
      <c r="K21" s="10"/>
      <c r="L21" s="10"/>
      <c r="M21" s="12">
        <v>1929.4</v>
      </c>
    </row>
    <row r="22" spans="1:13" x14ac:dyDescent="0.25">
      <c r="A22" s="13" t="s">
        <v>18</v>
      </c>
      <c r="B22" s="26">
        <v>1</v>
      </c>
      <c r="C22" s="27"/>
      <c r="D22" s="2"/>
      <c r="E22" s="10" t="s">
        <v>9</v>
      </c>
      <c r="F22" s="10" t="s">
        <v>9</v>
      </c>
      <c r="G22" s="10" t="s">
        <v>9</v>
      </c>
      <c r="H22" s="11" t="s">
        <v>9</v>
      </c>
      <c r="I22" s="10"/>
      <c r="J22" s="10"/>
      <c r="K22" s="10"/>
      <c r="L22" s="10"/>
      <c r="M22" s="14" t="s">
        <v>9</v>
      </c>
    </row>
    <row r="23" spans="1:13" ht="15.75" thickBot="1" x14ac:dyDescent="0.3">
      <c r="A23" s="15" t="s">
        <v>19</v>
      </c>
      <c r="B23" s="24">
        <v>1.34</v>
      </c>
      <c r="C23" s="25"/>
      <c r="D23" s="16"/>
      <c r="E23" s="17" t="s">
        <v>9</v>
      </c>
      <c r="F23" s="17" t="s">
        <v>9</v>
      </c>
      <c r="G23" s="17" t="s">
        <v>9</v>
      </c>
      <c r="H23" s="18" t="s">
        <v>9</v>
      </c>
      <c r="I23" s="17"/>
      <c r="J23" s="17"/>
      <c r="K23" s="17"/>
      <c r="L23" s="17"/>
      <c r="M23" s="19" t="s">
        <v>9</v>
      </c>
    </row>
    <row r="24" spans="1:13" x14ac:dyDescent="0.25">
      <c r="A24" s="28" t="s">
        <v>28</v>
      </c>
      <c r="B24" s="29"/>
      <c r="C24" s="5" t="s">
        <v>1</v>
      </c>
      <c r="D24" s="5" t="s">
        <v>8</v>
      </c>
      <c r="E24" s="6" t="s">
        <v>9</v>
      </c>
      <c r="F24" s="6" t="s">
        <v>9</v>
      </c>
      <c r="G24" s="6" t="s">
        <v>9</v>
      </c>
      <c r="H24" s="7">
        <v>1672.0000000000002</v>
      </c>
      <c r="I24" s="5" t="s">
        <v>10</v>
      </c>
      <c r="J24" s="6"/>
      <c r="K24" s="6"/>
      <c r="L24" s="6"/>
      <c r="M24" s="8">
        <v>1731.4</v>
      </c>
    </row>
    <row r="25" spans="1:13" x14ac:dyDescent="0.25">
      <c r="A25" s="30" t="s">
        <v>29</v>
      </c>
      <c r="B25" s="31"/>
      <c r="C25" s="27"/>
      <c r="D25" s="9" t="s">
        <v>12</v>
      </c>
      <c r="E25" s="10" t="s">
        <v>9</v>
      </c>
      <c r="F25" s="10" t="s">
        <v>9</v>
      </c>
      <c r="G25" s="10" t="s">
        <v>9</v>
      </c>
      <c r="H25" s="11">
        <v>1793.0000000000002</v>
      </c>
      <c r="I25" s="9" t="s">
        <v>13</v>
      </c>
      <c r="J25" s="10"/>
      <c r="K25" s="10"/>
      <c r="L25" s="10"/>
      <c r="M25" s="12">
        <v>1852.4</v>
      </c>
    </row>
    <row r="26" spans="1:13" x14ac:dyDescent="0.25">
      <c r="A26" s="13" t="s">
        <v>14</v>
      </c>
      <c r="B26" s="32" t="s">
        <v>30</v>
      </c>
      <c r="C26" s="27"/>
      <c r="D26" s="9" t="s">
        <v>16</v>
      </c>
      <c r="E26" s="10" t="s">
        <v>9</v>
      </c>
      <c r="F26" s="10" t="s">
        <v>9</v>
      </c>
      <c r="G26" s="10" t="s">
        <v>9</v>
      </c>
      <c r="H26" s="11">
        <v>2109.8000000000002</v>
      </c>
      <c r="I26" s="9" t="s">
        <v>17</v>
      </c>
      <c r="J26" s="10"/>
      <c r="K26" s="10"/>
      <c r="L26" s="10"/>
      <c r="M26" s="12">
        <v>2175.8000000000002</v>
      </c>
    </row>
    <row r="27" spans="1:13" x14ac:dyDescent="0.25">
      <c r="A27" s="13" t="s">
        <v>18</v>
      </c>
      <c r="B27" s="26">
        <v>1</v>
      </c>
      <c r="C27" s="27"/>
      <c r="D27" s="2"/>
      <c r="E27" s="10" t="s">
        <v>9</v>
      </c>
      <c r="F27" s="10" t="s">
        <v>9</v>
      </c>
      <c r="G27" s="10" t="s">
        <v>9</v>
      </c>
      <c r="H27" s="11" t="s">
        <v>9</v>
      </c>
      <c r="I27" s="10"/>
      <c r="J27" s="10"/>
      <c r="K27" s="10"/>
      <c r="L27" s="10"/>
      <c r="M27" s="14" t="s">
        <v>9</v>
      </c>
    </row>
    <row r="28" spans="1:13" x14ac:dyDescent="0.25">
      <c r="A28" s="15" t="s">
        <v>19</v>
      </c>
      <c r="B28" s="24">
        <v>1.53</v>
      </c>
      <c r="C28" s="25"/>
      <c r="D28" s="16"/>
      <c r="E28" s="17" t="s">
        <v>9</v>
      </c>
      <c r="F28" s="17" t="s">
        <v>9</v>
      </c>
      <c r="G28" s="17" t="s">
        <v>9</v>
      </c>
      <c r="H28" s="18" t="s">
        <v>9</v>
      </c>
      <c r="I28" s="17"/>
      <c r="J28" s="17"/>
      <c r="K28" s="17"/>
      <c r="L28" s="17"/>
      <c r="M28" s="19" t="s">
        <v>9</v>
      </c>
    </row>
  </sheetData>
  <autoFilter ref="A2:M28"/>
  <mergeCells count="25">
    <mergeCell ref="A9:B9"/>
    <mergeCell ref="A4:B4"/>
    <mergeCell ref="A5:C5"/>
    <mergeCell ref="B6:C6"/>
    <mergeCell ref="B7:C7"/>
    <mergeCell ref="B8:C8"/>
    <mergeCell ref="B21:C21"/>
    <mergeCell ref="A10:C10"/>
    <mergeCell ref="B11:C11"/>
    <mergeCell ref="B12:C12"/>
    <mergeCell ref="B13:C13"/>
    <mergeCell ref="A14:B14"/>
    <mergeCell ref="A15:C15"/>
    <mergeCell ref="B16:C16"/>
    <mergeCell ref="B17:C17"/>
    <mergeCell ref="B18:C18"/>
    <mergeCell ref="A19:B19"/>
    <mergeCell ref="A20:C20"/>
    <mergeCell ref="B28:C28"/>
    <mergeCell ref="B22:C22"/>
    <mergeCell ref="B23:C23"/>
    <mergeCell ref="A24:B24"/>
    <mergeCell ref="A25:C25"/>
    <mergeCell ref="B26:C26"/>
    <mergeCell ref="B27:C27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7"/>
  <sheetViews>
    <sheetView tabSelected="1" workbookViewId="0">
      <selection activeCell="D7" sqref="D7"/>
    </sheetView>
  </sheetViews>
  <sheetFormatPr defaultRowHeight="15" x14ac:dyDescent="0.25"/>
  <cols>
    <col min="1" max="1" width="9.85546875" customWidth="1"/>
    <col min="2" max="2" width="9.5703125" bestFit="1" customWidth="1"/>
    <col min="3" max="3" width="60.140625" bestFit="1" customWidth="1"/>
    <col min="4" max="4" width="59.42578125" bestFit="1" customWidth="1"/>
  </cols>
  <sheetData>
    <row r="2" spans="1:4" x14ac:dyDescent="0.25">
      <c r="C2" t="s">
        <v>31</v>
      </c>
      <c r="D2" t="s">
        <v>32</v>
      </c>
    </row>
    <row r="3" spans="1:4" x14ac:dyDescent="0.25">
      <c r="A3" t="s">
        <v>7</v>
      </c>
      <c r="B3" s="22">
        <f>VLOOKUP(A3,Blad1!$A$1:$M$33,8,FALSE)</f>
        <v>998.80000000000007</v>
      </c>
      <c r="C3" s="23" t="str">
        <f>INDEX(Blad1!$A$1:$B$28,MATCH(A3,Blad1!$A$1:$A$28,0)+1,1)</f>
        <v>1 seater</v>
      </c>
      <c r="D3" s="23" t="str">
        <f>INDEX(Blad1!$A$1:$B$28,MATCH(A3,Blad1!$A$1:$A$28,0)+2,2)</f>
        <v>110X100X62h</v>
      </c>
    </row>
    <row r="4" spans="1:4" x14ac:dyDescent="0.25">
      <c r="A4" t="s">
        <v>20</v>
      </c>
      <c r="B4" s="22">
        <f>VLOOKUP(A4,Blad1!$A$1:$M$33,8,FALSE)</f>
        <v>1139.6000000000001</v>
      </c>
      <c r="C4" s="23" t="str">
        <f>INDEX(Blad1!$A$1:$B$28,MATCH(A4,Blad1!$A$1:$A$28,0)+1,1)</f>
        <v>2,5 seater</v>
      </c>
      <c r="D4" s="23" t="str">
        <f>INDEX(Blad1!$A$1:$B$28,MATCH(A4,Blad1!$A$1:$A$28,0)+2,2)</f>
        <v>140X100X62h</v>
      </c>
    </row>
    <row r="5" spans="1:4" x14ac:dyDescent="0.25">
      <c r="A5" t="s">
        <v>23</v>
      </c>
      <c r="B5" s="22">
        <f>VLOOKUP(A5,Blad1!$A$1:$M$33,8,FALSE)</f>
        <v>1324.4</v>
      </c>
      <c r="C5" s="23" t="str">
        <f>INDEX(Blad1!$A$1:$B$28,MATCH(A5,Blad1!$A$1:$A$28,0)+1,1)</f>
        <v>2 seater</v>
      </c>
      <c r="D5" s="23" t="str">
        <f>INDEX(Blad1!$A$1:$B$28,MATCH(A5,Blad1!$A$1:$A$28,0)+2,2)</f>
        <v>170X100X62h</v>
      </c>
    </row>
    <row r="6" spans="1:4" x14ac:dyDescent="0.25">
      <c r="A6" t="s">
        <v>26</v>
      </c>
      <c r="B6" s="22">
        <f>VLOOKUP(A6,Blad1!$A$1:$M$33,8,FALSE)</f>
        <v>1465.2</v>
      </c>
      <c r="C6" s="23" t="str">
        <f>INDEX(Blad1!$A$1:$B$28,MATCH(A6,Blad1!$A$1:$A$28,0)+1,1)</f>
        <v>2,5 seater</v>
      </c>
      <c r="D6" s="23" t="str">
        <f>INDEX(Blad1!$A$1:$B$28,MATCH(A6,Blad1!$A$1:$A$28,0)+2,2)</f>
        <v>200X100X62h</v>
      </c>
    </row>
    <row r="7" spans="1:4" x14ac:dyDescent="0.25">
      <c r="A7" t="s">
        <v>28</v>
      </c>
      <c r="B7" s="22">
        <f>VLOOKUP(A7,Blad1!$A$1:$M$33,8,FALSE)</f>
        <v>1672.0000000000002</v>
      </c>
      <c r="C7" s="23" t="str">
        <f>INDEX(Blad1!$A$1:$B$28,MATCH(A7,Blad1!$A$1:$A$28,0)+1,1)</f>
        <v>3 seater</v>
      </c>
      <c r="D7" s="23" t="str">
        <f>INDEX(Blad1!$A$1:$B$28,MATCH(A7,Blad1!$A$1:$A$28,0)+2,2)</f>
        <v>230X100X62h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Blad1</vt:lpstr>
      <vt:lpstr>vert zoeken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Filiep Wauters</dc:creator>
  <cp:lastModifiedBy>jp</cp:lastModifiedBy>
  <dcterms:created xsi:type="dcterms:W3CDTF">2015-06-05T18:19:34Z</dcterms:created>
  <dcterms:modified xsi:type="dcterms:W3CDTF">2021-11-13T16:51:17Z</dcterms:modified>
</cp:coreProperties>
</file>