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nny\OneDrive\Bureaublad\"/>
    </mc:Choice>
  </mc:AlternateContent>
  <bookViews>
    <workbookView xWindow="0" yWindow="0" windowWidth="22920" windowHeight="8055"/>
  </bookViews>
  <sheets>
    <sheet name="2 poules" sheetId="3" r:id="rId1"/>
    <sheet name="4 poules" sheetId="2" r:id="rId2"/>
    <sheet name="8 poules" sheetId="1" r:id="rId3"/>
  </sheets>
  <definedNames>
    <definedName name="_xlnm.Print_Area" localSheetId="2">'8 poules'!$B$2:$AF$76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/>
  <c r="M26" i="3"/>
  <c r="M27" i="3"/>
  <c r="M28" i="3"/>
  <c r="M25" i="3"/>
  <c r="F26" i="3"/>
  <c r="F27" i="3"/>
  <c r="F28" i="3"/>
  <c r="K27" i="3"/>
  <c r="C22" i="3"/>
  <c r="C21" i="3"/>
  <c r="C20" i="3"/>
  <c r="C17" i="3"/>
  <c r="C16" i="3"/>
  <c r="C15" i="3"/>
  <c r="C12" i="3"/>
  <c r="C11" i="3"/>
  <c r="C10" i="3"/>
  <c r="C19" i="3"/>
  <c r="C14" i="3"/>
  <c r="C9" i="3"/>
  <c r="P26" i="2" l="1"/>
  <c r="P27" i="2"/>
  <c r="P28" i="2"/>
  <c r="P25" i="2"/>
  <c r="N26" i="2"/>
  <c r="N27" i="2"/>
  <c r="N28" i="2"/>
  <c r="N25" i="2"/>
  <c r="L25" i="2"/>
  <c r="J26" i="2"/>
  <c r="J27" i="2"/>
  <c r="J28" i="2"/>
  <c r="J25" i="2"/>
  <c r="F26" i="2"/>
  <c r="F27" i="2"/>
  <c r="F28" i="2"/>
  <c r="H26" i="2"/>
  <c r="H27" i="2"/>
  <c r="H28" i="2"/>
  <c r="H25" i="2"/>
  <c r="F25" i="2"/>
  <c r="Q22" i="2"/>
  <c r="Q21" i="2"/>
  <c r="Q20" i="2"/>
  <c r="Q19" i="2"/>
  <c r="Q17" i="2"/>
  <c r="Q16" i="2"/>
  <c r="Q15" i="2"/>
  <c r="Q14" i="2"/>
  <c r="Q12" i="2"/>
  <c r="Q11" i="2"/>
  <c r="Q10" i="2"/>
  <c r="Q9" i="2"/>
  <c r="M22" i="2"/>
  <c r="M21" i="2"/>
  <c r="M20" i="2"/>
  <c r="M19" i="2"/>
  <c r="M17" i="2"/>
  <c r="M16" i="2"/>
  <c r="M15" i="2"/>
  <c r="M14" i="2"/>
  <c r="M12" i="2"/>
  <c r="M11" i="2"/>
  <c r="M10" i="2"/>
  <c r="M9" i="2"/>
  <c r="I22" i="2"/>
  <c r="I21" i="2"/>
  <c r="I20" i="2"/>
  <c r="I19" i="2"/>
  <c r="I17" i="2"/>
  <c r="I16" i="2"/>
  <c r="I15" i="2"/>
  <c r="I14" i="2"/>
  <c r="I12" i="2"/>
  <c r="I11" i="2"/>
  <c r="I10" i="2"/>
  <c r="I9" i="2"/>
  <c r="O28" i="2"/>
  <c r="O27" i="2"/>
  <c r="O26" i="2"/>
  <c r="O25" i="2"/>
  <c r="O22" i="2"/>
  <c r="O21" i="2"/>
  <c r="O20" i="2"/>
  <c r="O19" i="2"/>
  <c r="O17" i="2"/>
  <c r="O16" i="2"/>
  <c r="O15" i="2"/>
  <c r="O14" i="2"/>
  <c r="O12" i="2"/>
  <c r="O11" i="2"/>
  <c r="O10" i="2"/>
  <c r="O9" i="2"/>
  <c r="K28" i="2"/>
  <c r="K27" i="2"/>
  <c r="K26" i="2"/>
  <c r="K25" i="2"/>
  <c r="K22" i="2"/>
  <c r="K21" i="2"/>
  <c r="K20" i="2"/>
  <c r="K19" i="2"/>
  <c r="K17" i="2"/>
  <c r="K16" i="2"/>
  <c r="K15" i="2"/>
  <c r="K14" i="2"/>
  <c r="K12" i="2"/>
  <c r="K11" i="2"/>
  <c r="K10" i="2"/>
  <c r="K9" i="2"/>
  <c r="G28" i="2"/>
  <c r="G27" i="2"/>
  <c r="G26" i="2"/>
  <c r="G25" i="2"/>
  <c r="G22" i="2"/>
  <c r="G21" i="2"/>
  <c r="G20" i="2"/>
  <c r="G19" i="2"/>
  <c r="G17" i="2"/>
  <c r="G16" i="2"/>
  <c r="G15" i="2"/>
  <c r="G14" i="2"/>
  <c r="G12" i="2"/>
  <c r="G11" i="2"/>
  <c r="G10" i="2"/>
  <c r="G9" i="2"/>
  <c r="E22" i="2"/>
  <c r="E21" i="2"/>
  <c r="E20" i="2"/>
  <c r="E19" i="2"/>
  <c r="E17" i="2"/>
  <c r="E16" i="2"/>
  <c r="E15" i="2"/>
  <c r="E14" i="2"/>
  <c r="E12" i="2"/>
  <c r="E11" i="2"/>
  <c r="E10" i="2"/>
  <c r="E9" i="2"/>
  <c r="C28" i="2"/>
  <c r="C27" i="2"/>
  <c r="C26" i="2"/>
  <c r="C25" i="2"/>
  <c r="C22" i="2"/>
  <c r="C21" i="2"/>
  <c r="C20" i="2"/>
  <c r="C19" i="2"/>
  <c r="C17" i="2"/>
  <c r="C16" i="2"/>
  <c r="C15" i="2"/>
  <c r="C14" i="2"/>
  <c r="C12" i="2"/>
  <c r="C11" i="2"/>
  <c r="C10" i="2"/>
  <c r="C9" i="2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9" i="3"/>
  <c r="E14" i="3"/>
  <c r="E15" i="3"/>
  <c r="E16" i="3"/>
  <c r="E17" i="3"/>
  <c r="E19" i="3"/>
  <c r="E20" i="3"/>
  <c r="E21" i="3"/>
  <c r="E22" i="3"/>
  <c r="E10" i="3"/>
  <c r="E11" i="3"/>
  <c r="E12" i="3"/>
  <c r="E9" i="3"/>
  <c r="L27" i="2" l="1"/>
  <c r="L28" i="2"/>
  <c r="L26" i="2"/>
  <c r="D25" i="2"/>
  <c r="B27" i="2"/>
  <c r="D27" i="2"/>
  <c r="B28" i="2"/>
  <c r="B26" i="2"/>
  <c r="D28" i="2"/>
  <c r="B25" i="2"/>
  <c r="D26" i="2"/>
  <c r="K14" i="3"/>
  <c r="K26" i="3"/>
  <c r="C28" i="3"/>
  <c r="K28" i="3"/>
  <c r="C27" i="3"/>
  <c r="K25" i="3"/>
  <c r="C26" i="3"/>
  <c r="C25" i="3"/>
  <c r="D25" i="3" s="1"/>
  <c r="K22" i="3"/>
  <c r="K21" i="3"/>
  <c r="K20" i="3"/>
  <c r="K19" i="3"/>
  <c r="K17" i="3"/>
  <c r="K16" i="3"/>
  <c r="K15" i="3"/>
  <c r="K12" i="3"/>
  <c r="K11" i="3"/>
  <c r="K10" i="3"/>
  <c r="K9" i="3"/>
  <c r="G63" i="2"/>
  <c r="K53" i="2"/>
  <c r="K50" i="2"/>
  <c r="G60" i="2" s="1"/>
  <c r="G66" i="2" s="1"/>
  <c r="K49" i="2"/>
  <c r="C54" i="2"/>
  <c r="C53" i="2"/>
  <c r="C49" i="2"/>
  <c r="C50" i="2"/>
  <c r="G59" i="2" s="1"/>
  <c r="K54" i="2"/>
  <c r="G64" i="2" s="1"/>
  <c r="G68" i="2" s="1"/>
  <c r="AA52" i="1"/>
  <c r="W62" i="1" s="1"/>
  <c r="O71" i="1" s="1"/>
  <c r="N75" i="1" s="1"/>
  <c r="AA51" i="1"/>
  <c r="S52" i="1"/>
  <c r="W61" i="1" s="1"/>
  <c r="S51" i="1"/>
  <c r="K52" i="1"/>
  <c r="G61" i="1" s="1"/>
  <c r="O70" i="1" s="1"/>
  <c r="K51" i="1"/>
  <c r="C52" i="1"/>
  <c r="G60" i="1" s="1"/>
  <c r="C51" i="1"/>
  <c r="AA48" i="1"/>
  <c r="W58" i="1" s="1"/>
  <c r="O67" i="1" s="1"/>
  <c r="N73" i="1" s="1"/>
  <c r="AA47" i="1"/>
  <c r="S48" i="1"/>
  <c r="W57" i="1" s="1"/>
  <c r="S47" i="1"/>
  <c r="K48" i="1"/>
  <c r="G57" i="1" s="1"/>
  <c r="O66" i="1" s="1"/>
  <c r="C48" i="1"/>
  <c r="G56" i="1" s="1"/>
  <c r="K47" i="1"/>
  <c r="C47" i="1"/>
  <c r="AE28" i="1"/>
  <c r="AD28" i="1"/>
  <c r="AE27" i="1"/>
  <c r="AD27" i="1"/>
  <c r="AE26" i="1"/>
  <c r="AD26" i="1"/>
  <c r="AE25" i="1"/>
  <c r="AD25" i="1"/>
  <c r="AE22" i="1"/>
  <c r="AE21" i="1"/>
  <c r="AE20" i="1"/>
  <c r="AE19" i="1"/>
  <c r="AE17" i="1"/>
  <c r="AE16" i="1"/>
  <c r="AE15" i="1"/>
  <c r="AE14" i="1"/>
  <c r="AE12" i="1"/>
  <c r="AE11" i="1"/>
  <c r="AE10" i="1"/>
  <c r="AE9" i="1"/>
  <c r="AA28" i="1"/>
  <c r="Z28" i="1"/>
  <c r="AA27" i="1"/>
  <c r="Z27" i="1"/>
  <c r="AA26" i="1"/>
  <c r="Z26" i="1"/>
  <c r="AA25" i="1"/>
  <c r="Z25" i="1"/>
  <c r="AA22" i="1"/>
  <c r="AA21" i="1"/>
  <c r="AA20" i="1"/>
  <c r="AA19" i="1"/>
  <c r="AA17" i="1"/>
  <c r="AA16" i="1"/>
  <c r="AA15" i="1"/>
  <c r="AA14" i="1"/>
  <c r="AA12" i="1"/>
  <c r="AA11" i="1"/>
  <c r="AA10" i="1"/>
  <c r="AA9" i="1"/>
  <c r="W28" i="1"/>
  <c r="V28" i="1"/>
  <c r="W27" i="1"/>
  <c r="V27" i="1"/>
  <c r="W26" i="1"/>
  <c r="V26" i="1"/>
  <c r="W25" i="1"/>
  <c r="V25" i="1"/>
  <c r="W22" i="1"/>
  <c r="W21" i="1"/>
  <c r="W20" i="1"/>
  <c r="W19" i="1"/>
  <c r="W17" i="1"/>
  <c r="W16" i="1"/>
  <c r="W15" i="1"/>
  <c r="W14" i="1"/>
  <c r="W12" i="1"/>
  <c r="W11" i="1"/>
  <c r="W10" i="1"/>
  <c r="W9" i="1"/>
  <c r="S28" i="1"/>
  <c r="R28" i="1"/>
  <c r="S27" i="1"/>
  <c r="R27" i="1"/>
  <c r="S26" i="1"/>
  <c r="R26" i="1"/>
  <c r="S25" i="1"/>
  <c r="R25" i="1"/>
  <c r="S22" i="1"/>
  <c r="S21" i="1"/>
  <c r="S20" i="1"/>
  <c r="S19" i="1"/>
  <c r="S17" i="1"/>
  <c r="S16" i="1"/>
  <c r="S15" i="1"/>
  <c r="S14" i="1"/>
  <c r="S12" i="1"/>
  <c r="S11" i="1"/>
  <c r="S10" i="1"/>
  <c r="S9" i="1"/>
  <c r="O28" i="1"/>
  <c r="N28" i="1"/>
  <c r="O27" i="1"/>
  <c r="N27" i="1"/>
  <c r="O26" i="1"/>
  <c r="N26" i="1"/>
  <c r="O25" i="1"/>
  <c r="N25" i="1"/>
  <c r="O22" i="1"/>
  <c r="O21" i="1"/>
  <c r="O20" i="1"/>
  <c r="O19" i="1"/>
  <c r="O17" i="1"/>
  <c r="O16" i="1"/>
  <c r="O15" i="1"/>
  <c r="O14" i="1"/>
  <c r="O12" i="1"/>
  <c r="O11" i="1"/>
  <c r="O10" i="1"/>
  <c r="O9" i="1"/>
  <c r="K28" i="1"/>
  <c r="J28" i="1"/>
  <c r="K27" i="1"/>
  <c r="J27" i="1"/>
  <c r="K26" i="1"/>
  <c r="J26" i="1"/>
  <c r="K25" i="1"/>
  <c r="J25" i="1"/>
  <c r="K22" i="1"/>
  <c r="K21" i="1"/>
  <c r="K20" i="1"/>
  <c r="K19" i="1"/>
  <c r="K17" i="1"/>
  <c r="K16" i="1"/>
  <c r="K15" i="1"/>
  <c r="K14" i="1"/>
  <c r="K12" i="1"/>
  <c r="K11" i="1"/>
  <c r="K10" i="1"/>
  <c r="K9" i="1"/>
  <c r="G28" i="1"/>
  <c r="F28" i="1"/>
  <c r="G27" i="1"/>
  <c r="F27" i="1"/>
  <c r="G26" i="1"/>
  <c r="F26" i="1"/>
  <c r="G25" i="1"/>
  <c r="F25" i="1"/>
  <c r="G22" i="1"/>
  <c r="G21" i="1"/>
  <c r="G20" i="1"/>
  <c r="G19" i="1"/>
  <c r="G17" i="1"/>
  <c r="G16" i="1"/>
  <c r="G15" i="1"/>
  <c r="G14" i="1"/>
  <c r="G12" i="1"/>
  <c r="G11" i="1"/>
  <c r="G10" i="1"/>
  <c r="G9" i="1"/>
  <c r="B28" i="1"/>
  <c r="B27" i="1"/>
  <c r="B26" i="1"/>
  <c r="B25" i="1"/>
  <c r="C28" i="1"/>
  <c r="C27" i="1"/>
  <c r="C25" i="1"/>
  <c r="C26" i="1"/>
  <c r="C20" i="1"/>
  <c r="C17" i="1"/>
  <c r="C12" i="1"/>
  <c r="C22" i="1"/>
  <c r="C15" i="1"/>
  <c r="C11" i="1"/>
  <c r="C21" i="1"/>
  <c r="C16" i="1"/>
  <c r="C10" i="1"/>
  <c r="C19" i="1"/>
  <c r="C14" i="1"/>
  <c r="C9" i="1"/>
  <c r="L26" i="3" l="1"/>
  <c r="J26" i="3"/>
  <c r="L27" i="3"/>
  <c r="J27" i="3"/>
  <c r="L28" i="3"/>
  <c r="J28" i="3"/>
  <c r="L25" i="3"/>
  <c r="J25" i="3"/>
  <c r="B25" i="3"/>
  <c r="D26" i="3"/>
  <c r="B26" i="3"/>
  <c r="D28" i="3"/>
  <c r="B28" i="3"/>
  <c r="D27" i="3"/>
  <c r="B27" i="3"/>
  <c r="N26" i="3" l="1"/>
  <c r="N25" i="3"/>
  <c r="N28" i="3"/>
  <c r="N27" i="3"/>
  <c r="E25" i="3"/>
  <c r="E26" i="3"/>
  <c r="E27" i="3"/>
  <c r="E28" i="3"/>
  <c r="K37" i="3" l="1"/>
  <c r="K44" i="3" s="1"/>
  <c r="G53" i="3" s="1"/>
  <c r="C36" i="3"/>
  <c r="K36" i="3"/>
  <c r="K34" i="3"/>
  <c r="C34" i="3"/>
  <c r="C43" i="3" s="1"/>
  <c r="K33" i="3"/>
  <c r="C37" i="3"/>
  <c r="C44" i="3" s="1"/>
  <c r="G51" i="3" s="1"/>
  <c r="C33" i="3"/>
  <c r="K43" i="3" l="1"/>
</calcChain>
</file>

<file path=xl/sharedStrings.xml><?xml version="1.0" encoding="utf-8"?>
<sst xmlns="http://schemas.openxmlformats.org/spreadsheetml/2006/main" count="498" uniqueCount="98">
  <si>
    <t>Poule 1</t>
  </si>
  <si>
    <t>Poule 2</t>
  </si>
  <si>
    <t>Poule 3</t>
  </si>
  <si>
    <t>Poule 4</t>
  </si>
  <si>
    <t>Poule 5</t>
  </si>
  <si>
    <t>Poule 6</t>
  </si>
  <si>
    <t>A ronde</t>
  </si>
  <si>
    <t>Poule 7</t>
  </si>
  <si>
    <t>Poule 8</t>
  </si>
  <si>
    <t>B ronde</t>
  </si>
  <si>
    <t>Kwart finales</t>
  </si>
  <si>
    <t>A</t>
  </si>
  <si>
    <t>B</t>
  </si>
  <si>
    <t>C</t>
  </si>
  <si>
    <t>D</t>
  </si>
  <si>
    <t>A1</t>
  </si>
  <si>
    <t>B2</t>
  </si>
  <si>
    <t>B1</t>
  </si>
  <si>
    <t>C1</t>
  </si>
  <si>
    <t>D1</t>
  </si>
  <si>
    <t>A2</t>
  </si>
  <si>
    <t>C2</t>
  </si>
  <si>
    <t>D2</t>
  </si>
  <si>
    <t>C3</t>
  </si>
  <si>
    <t>D4</t>
  </si>
  <si>
    <t>A3</t>
  </si>
  <si>
    <t>B3</t>
  </si>
  <si>
    <t>D3</t>
  </si>
  <si>
    <t>A4</t>
  </si>
  <si>
    <t>B4</t>
  </si>
  <si>
    <t>C4</t>
  </si>
  <si>
    <t>A5</t>
  </si>
  <si>
    <t>B5</t>
  </si>
  <si>
    <t>C5</t>
  </si>
  <si>
    <t>D5</t>
  </si>
  <si>
    <t>A6</t>
  </si>
  <si>
    <t>B6</t>
  </si>
  <si>
    <t>C6</t>
  </si>
  <si>
    <t>D6</t>
  </si>
  <si>
    <t>A7</t>
  </si>
  <si>
    <t>B7</t>
  </si>
  <si>
    <t>C7</t>
  </si>
  <si>
    <t>D7</t>
  </si>
  <si>
    <t>A8</t>
  </si>
  <si>
    <t>B8</t>
  </si>
  <si>
    <t>C8</t>
  </si>
  <si>
    <t>D8</t>
  </si>
  <si>
    <t>Wedstrijd 1</t>
  </si>
  <si>
    <t>Legs</t>
  </si>
  <si>
    <t>Wedstrijd 2</t>
  </si>
  <si>
    <t>Wedstrijd 3</t>
  </si>
  <si>
    <t>Naam</t>
  </si>
  <si>
    <t>Punten</t>
  </si>
  <si>
    <t>Halve finales</t>
  </si>
  <si>
    <t>WA1</t>
  </si>
  <si>
    <t>WB1</t>
  </si>
  <si>
    <t>WA3</t>
  </si>
  <si>
    <t>WB3</t>
  </si>
  <si>
    <t>WA5</t>
  </si>
  <si>
    <t>WB5</t>
  </si>
  <si>
    <t>WA7</t>
  </si>
  <si>
    <t>WB7</t>
  </si>
  <si>
    <t>WC1</t>
  </si>
  <si>
    <t>WC2</t>
  </si>
  <si>
    <t>WC3</t>
  </si>
  <si>
    <t>WC4</t>
  </si>
  <si>
    <t>WC5</t>
  </si>
  <si>
    <t>WC6</t>
  </si>
  <si>
    <t>WC7</t>
  </si>
  <si>
    <t>WC8</t>
  </si>
  <si>
    <t>Finales</t>
  </si>
  <si>
    <t>Finales met 2 poules</t>
  </si>
  <si>
    <t>Finales met 4 poules</t>
  </si>
  <si>
    <t>WINNAAR A ronde</t>
  </si>
  <si>
    <t>WINNAAR B ronde</t>
  </si>
  <si>
    <t>Kevin</t>
  </si>
  <si>
    <t>Rank</t>
  </si>
  <si>
    <t>Wim</t>
  </si>
  <si>
    <t>Jan</t>
  </si>
  <si>
    <t>steve</t>
  </si>
  <si>
    <t>ruben</t>
  </si>
  <si>
    <t>jo</t>
  </si>
  <si>
    <t>dfr</t>
  </si>
  <si>
    <t>gal</t>
  </si>
  <si>
    <t>Ludo</t>
  </si>
  <si>
    <t>Johnny</t>
  </si>
  <si>
    <t>Stefan</t>
  </si>
  <si>
    <t>Danny</t>
  </si>
  <si>
    <t>Linda</t>
  </si>
  <si>
    <t>Greta</t>
  </si>
  <si>
    <t>Freddy</t>
  </si>
  <si>
    <t>Rank Legs</t>
  </si>
  <si>
    <t>Rang legs</t>
  </si>
  <si>
    <t>Newrang</t>
  </si>
  <si>
    <t>in kolom E en M staan ook formules</t>
  </si>
  <si>
    <t>Gaat goed als er geen twee getallen hetzelfde zijn</t>
  </si>
  <si>
    <t>E soms zijn zowel de punten als de legs hetzelfde</t>
  </si>
  <si>
    <t>dan nog kijken naar het onderling duel zou ook mooi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</si>
</sst>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/>
    <xf numFmtId="0" fontId="0" fillId="3" borderId="1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0" xfId="0" applyBorder="1" applyAlignment="1"/>
    <xf numFmtId="0" fontId="0" fillId="6" borderId="1" xfId="0" applyFill="1" applyBorder="1" applyAlignment="1">
      <alignment horizontal="center"/>
    </xf>
    <xf numFmtId="0" fontId="0" fillId="3" borderId="1" xfId="0" applyFill="1" applyBorder="1" applyAlignment="1"/>
    <xf numFmtId="0" fontId="0" fillId="7" borderId="1" xfId="0" applyFill="1" applyBorder="1" applyAlignment="1"/>
    <xf numFmtId="0" fontId="2" fillId="0" borderId="0" xfId="0" applyFont="1"/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22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3"/>
  <sheetViews>
    <sheetView tabSelected="1" topLeftCell="A22" zoomScale="70" zoomScaleNormal="70" workbookViewId="0">
      <selection activeCell="I54" sqref="I54"/>
    </sheetView>
  </sheetViews>
  <sheetFormatPr defaultRowHeight="15" x14ac:dyDescent="0.25"/>
  <cols>
    <col min="2" max="2" width="5.5703125" customWidth="1"/>
    <col min="3" max="3" width="20.7109375" customWidth="1"/>
    <col min="6" max="6" width="14.7109375" customWidth="1"/>
    <col min="7" max="7" width="20.7109375" customWidth="1"/>
    <col min="9" max="9" width="5.7109375" customWidth="1"/>
    <col min="10" max="10" width="7.5703125" customWidth="1"/>
    <col min="11" max="11" width="14.5703125" customWidth="1"/>
    <col min="13" max="13" width="12.28515625" customWidth="1"/>
    <col min="14" max="14" width="13.28515625" customWidth="1"/>
  </cols>
  <sheetData>
    <row r="1" spans="2:13" ht="15.75" thickBot="1" x14ac:dyDescent="0.3"/>
    <row r="2" spans="2:13" ht="18.75" x14ac:dyDescent="0.3">
      <c r="B2" s="48" t="s">
        <v>0</v>
      </c>
      <c r="C2" s="49"/>
      <c r="D2" s="50"/>
      <c r="J2" s="51" t="s">
        <v>1</v>
      </c>
      <c r="K2" s="52"/>
      <c r="L2" s="53"/>
    </row>
    <row r="3" spans="2:13" x14ac:dyDescent="0.25">
      <c r="B3" s="6" t="s">
        <v>11</v>
      </c>
      <c r="C3" s="46" t="s">
        <v>84</v>
      </c>
      <c r="D3" s="47"/>
      <c r="J3" s="6" t="s">
        <v>11</v>
      </c>
      <c r="K3" s="46" t="s">
        <v>87</v>
      </c>
      <c r="L3" s="47"/>
    </row>
    <row r="4" spans="2:13" x14ac:dyDescent="0.25">
      <c r="B4" s="6" t="s">
        <v>12</v>
      </c>
      <c r="C4" s="46" t="s">
        <v>85</v>
      </c>
      <c r="D4" s="47"/>
      <c r="J4" s="6" t="s">
        <v>12</v>
      </c>
      <c r="K4" s="46" t="s">
        <v>88</v>
      </c>
      <c r="L4" s="47"/>
    </row>
    <row r="5" spans="2:13" x14ac:dyDescent="0.25">
      <c r="B5" s="6" t="s">
        <v>13</v>
      </c>
      <c r="C5" s="46" t="s">
        <v>86</v>
      </c>
      <c r="D5" s="47"/>
      <c r="J5" s="6" t="s">
        <v>13</v>
      </c>
      <c r="K5" s="46" t="s">
        <v>89</v>
      </c>
      <c r="L5" s="47"/>
    </row>
    <row r="6" spans="2:13" x14ac:dyDescent="0.25">
      <c r="B6" s="6" t="s">
        <v>14</v>
      </c>
      <c r="C6" s="46" t="s">
        <v>77</v>
      </c>
      <c r="D6" s="47"/>
      <c r="J6" s="6" t="s">
        <v>14</v>
      </c>
      <c r="K6" s="46" t="s">
        <v>90</v>
      </c>
      <c r="L6" s="47"/>
    </row>
    <row r="7" spans="2:13" x14ac:dyDescent="0.25">
      <c r="B7" s="3"/>
      <c r="C7" s="4"/>
      <c r="D7" s="5"/>
      <c r="F7" t="s">
        <v>94</v>
      </c>
      <c r="J7" s="3"/>
      <c r="K7" s="4"/>
      <c r="L7" s="5"/>
    </row>
    <row r="8" spans="2:13" x14ac:dyDescent="0.25">
      <c r="B8" s="43" t="s">
        <v>47</v>
      </c>
      <c r="C8" s="44"/>
      <c r="D8" s="45"/>
      <c r="J8" s="43" t="s">
        <v>47</v>
      </c>
      <c r="K8" s="44"/>
      <c r="L8" s="45"/>
    </row>
    <row r="9" spans="2:13" x14ac:dyDescent="0.25">
      <c r="B9" s="6" t="s">
        <v>11</v>
      </c>
      <c r="C9" s="2" t="str">
        <f>C3</f>
        <v>Ludo</v>
      </c>
      <c r="D9" s="7">
        <v>1</v>
      </c>
      <c r="E9" s="27">
        <f>IF(D9=3,2,0)</f>
        <v>0</v>
      </c>
      <c r="J9" s="6" t="s">
        <v>11</v>
      </c>
      <c r="K9" s="2" t="str">
        <f>K3</f>
        <v>Danny</v>
      </c>
      <c r="L9" s="7">
        <v>2</v>
      </c>
      <c r="M9" s="27">
        <f>IF(L9=3,2,0)</f>
        <v>0</v>
      </c>
    </row>
    <row r="10" spans="2:13" x14ac:dyDescent="0.25">
      <c r="B10" s="6" t="s">
        <v>12</v>
      </c>
      <c r="C10" s="2" t="str">
        <f>C4</f>
        <v>Johnny</v>
      </c>
      <c r="D10" s="7">
        <v>3</v>
      </c>
      <c r="E10" s="27">
        <f t="shared" ref="E10:E22" si="0">IF(D10=3,2,0)</f>
        <v>2</v>
      </c>
      <c r="J10" s="6" t="s">
        <v>12</v>
      </c>
      <c r="K10" s="2" t="str">
        <f>K4</f>
        <v>Linda</v>
      </c>
      <c r="L10" s="7">
        <v>3</v>
      </c>
      <c r="M10" s="27">
        <f t="shared" ref="M10:M22" si="1">IF(L10=3,2,0)</f>
        <v>2</v>
      </c>
    </row>
    <row r="11" spans="2:13" x14ac:dyDescent="0.25">
      <c r="B11" s="6" t="s">
        <v>13</v>
      </c>
      <c r="C11" s="2" t="str">
        <f>C5</f>
        <v>Stefan</v>
      </c>
      <c r="D11" s="7">
        <v>3</v>
      </c>
      <c r="E11" s="27">
        <f t="shared" si="0"/>
        <v>2</v>
      </c>
      <c r="J11" s="6" t="s">
        <v>13</v>
      </c>
      <c r="K11" s="2" t="str">
        <f>K5</f>
        <v>Greta</v>
      </c>
      <c r="L11" s="7">
        <v>3</v>
      </c>
      <c r="M11" s="27">
        <f t="shared" si="1"/>
        <v>2</v>
      </c>
    </row>
    <row r="12" spans="2:13" x14ac:dyDescent="0.25">
      <c r="B12" s="6" t="s">
        <v>14</v>
      </c>
      <c r="C12" s="2" t="str">
        <f>C6</f>
        <v>Wim</v>
      </c>
      <c r="D12" s="7">
        <v>2</v>
      </c>
      <c r="E12" s="27">
        <f t="shared" si="0"/>
        <v>0</v>
      </c>
      <c r="J12" s="6" t="s">
        <v>14</v>
      </c>
      <c r="K12" s="2" t="str">
        <f>K6</f>
        <v>Freddy</v>
      </c>
      <c r="L12" s="7">
        <v>2</v>
      </c>
      <c r="M12" s="27">
        <f t="shared" si="1"/>
        <v>0</v>
      </c>
    </row>
    <row r="13" spans="2:13" x14ac:dyDescent="0.25">
      <c r="B13" s="34" t="s">
        <v>49</v>
      </c>
      <c r="C13" s="35"/>
      <c r="D13" s="36"/>
      <c r="E13" s="27"/>
      <c r="J13" s="34" t="s">
        <v>49</v>
      </c>
      <c r="K13" s="35"/>
      <c r="L13" s="36"/>
      <c r="M13" s="27">
        <f t="shared" si="1"/>
        <v>0</v>
      </c>
    </row>
    <row r="14" spans="2:13" x14ac:dyDescent="0.25">
      <c r="B14" s="6" t="s">
        <v>11</v>
      </c>
      <c r="C14" s="2" t="str">
        <f>C3</f>
        <v>Ludo</v>
      </c>
      <c r="D14" s="7">
        <v>3</v>
      </c>
      <c r="E14" s="27">
        <f t="shared" si="0"/>
        <v>2</v>
      </c>
      <c r="J14" s="6" t="s">
        <v>11</v>
      </c>
      <c r="K14" s="2" t="str">
        <f>K3</f>
        <v>Danny</v>
      </c>
      <c r="L14" s="7">
        <v>2</v>
      </c>
      <c r="M14" s="27">
        <f t="shared" si="1"/>
        <v>0</v>
      </c>
    </row>
    <row r="15" spans="2:13" x14ac:dyDescent="0.25">
      <c r="B15" s="6" t="s">
        <v>13</v>
      </c>
      <c r="C15" s="2" t="str">
        <f>C5</f>
        <v>Stefan</v>
      </c>
      <c r="D15" s="7">
        <v>2</v>
      </c>
      <c r="E15" s="27">
        <f t="shared" si="0"/>
        <v>0</v>
      </c>
      <c r="J15" s="6" t="s">
        <v>13</v>
      </c>
      <c r="K15" s="2" t="str">
        <f>K5</f>
        <v>Greta</v>
      </c>
      <c r="L15" s="7">
        <v>3</v>
      </c>
      <c r="M15" s="27">
        <f t="shared" si="1"/>
        <v>2</v>
      </c>
    </row>
    <row r="16" spans="2:13" x14ac:dyDescent="0.25">
      <c r="B16" s="6" t="s">
        <v>12</v>
      </c>
      <c r="C16" s="2" t="str">
        <f>C4</f>
        <v>Johnny</v>
      </c>
      <c r="D16" s="7">
        <v>3</v>
      </c>
      <c r="E16" s="27">
        <f t="shared" si="0"/>
        <v>2</v>
      </c>
      <c r="J16" s="6" t="s">
        <v>12</v>
      </c>
      <c r="K16" s="2" t="str">
        <f>K4</f>
        <v>Linda</v>
      </c>
      <c r="L16" s="7">
        <v>1</v>
      </c>
      <c r="M16" s="27">
        <f t="shared" si="1"/>
        <v>0</v>
      </c>
    </row>
    <row r="17" spans="2:15" x14ac:dyDescent="0.25">
      <c r="B17" s="6" t="s">
        <v>14</v>
      </c>
      <c r="C17" s="2" t="str">
        <f>C6</f>
        <v>Wim</v>
      </c>
      <c r="D17" s="7">
        <v>1</v>
      </c>
      <c r="E17" s="27">
        <f t="shared" si="0"/>
        <v>0</v>
      </c>
      <c r="J17" s="6" t="s">
        <v>14</v>
      </c>
      <c r="K17" s="2" t="str">
        <f>K6</f>
        <v>Freddy</v>
      </c>
      <c r="L17" s="7">
        <v>3</v>
      </c>
      <c r="M17" s="27">
        <f t="shared" si="1"/>
        <v>2</v>
      </c>
    </row>
    <row r="18" spans="2:15" x14ac:dyDescent="0.25">
      <c r="B18" s="34" t="s">
        <v>50</v>
      </c>
      <c r="C18" s="35"/>
      <c r="D18" s="36"/>
      <c r="E18" s="27"/>
      <c r="J18" s="34" t="s">
        <v>50</v>
      </c>
      <c r="K18" s="35"/>
      <c r="L18" s="36"/>
      <c r="M18" s="27">
        <f t="shared" si="1"/>
        <v>0</v>
      </c>
    </row>
    <row r="19" spans="2:15" x14ac:dyDescent="0.25">
      <c r="B19" s="6" t="s">
        <v>11</v>
      </c>
      <c r="C19" s="2" t="str">
        <f>C3</f>
        <v>Ludo</v>
      </c>
      <c r="D19" s="7">
        <v>3</v>
      </c>
      <c r="E19" s="27">
        <f t="shared" si="0"/>
        <v>2</v>
      </c>
      <c r="J19" s="6" t="s">
        <v>11</v>
      </c>
      <c r="K19" s="2" t="str">
        <f>K3</f>
        <v>Danny</v>
      </c>
      <c r="L19" s="7">
        <v>3</v>
      </c>
      <c r="M19" s="27">
        <f t="shared" si="1"/>
        <v>2</v>
      </c>
    </row>
    <row r="20" spans="2:15" x14ac:dyDescent="0.25">
      <c r="B20" s="6" t="s">
        <v>14</v>
      </c>
      <c r="C20" s="2" t="str">
        <f>C6</f>
        <v>Wim</v>
      </c>
      <c r="D20" s="7">
        <v>2</v>
      </c>
      <c r="E20" s="27">
        <f t="shared" si="0"/>
        <v>0</v>
      </c>
      <c r="J20" s="6" t="s">
        <v>14</v>
      </c>
      <c r="K20" s="2" t="str">
        <f>K6</f>
        <v>Freddy</v>
      </c>
      <c r="L20" s="7">
        <v>0</v>
      </c>
      <c r="M20" s="27">
        <f t="shared" si="1"/>
        <v>0</v>
      </c>
    </row>
    <row r="21" spans="2:15" x14ac:dyDescent="0.25">
      <c r="B21" s="6" t="s">
        <v>12</v>
      </c>
      <c r="C21" s="2" t="str">
        <f>C4</f>
        <v>Johnny</v>
      </c>
      <c r="D21" s="7">
        <v>3</v>
      </c>
      <c r="E21" s="27">
        <f t="shared" si="0"/>
        <v>2</v>
      </c>
      <c r="J21" s="6" t="s">
        <v>12</v>
      </c>
      <c r="K21" s="2" t="str">
        <f>K4</f>
        <v>Linda</v>
      </c>
      <c r="L21" s="7">
        <v>0</v>
      </c>
      <c r="M21" s="27">
        <f t="shared" si="1"/>
        <v>0</v>
      </c>
    </row>
    <row r="22" spans="2:15" ht="15.75" thickBot="1" x14ac:dyDescent="0.3">
      <c r="B22" s="8" t="s">
        <v>13</v>
      </c>
      <c r="C22" s="9" t="str">
        <f>C5</f>
        <v>Stefan</v>
      </c>
      <c r="D22" s="10">
        <v>1</v>
      </c>
      <c r="E22" s="27">
        <f t="shared" si="0"/>
        <v>0</v>
      </c>
      <c r="J22" s="8" t="s">
        <v>13</v>
      </c>
      <c r="K22" s="9" t="str">
        <f>K5</f>
        <v>Greta</v>
      </c>
      <c r="L22" s="10">
        <v>3</v>
      </c>
      <c r="M22" s="27">
        <f t="shared" si="1"/>
        <v>2</v>
      </c>
    </row>
    <row r="24" spans="2:15" x14ac:dyDescent="0.25">
      <c r="B24" s="11" t="s">
        <v>48</v>
      </c>
      <c r="C24" s="11" t="s">
        <v>51</v>
      </c>
      <c r="D24" s="11" t="s">
        <v>52</v>
      </c>
      <c r="E24" s="11" t="s">
        <v>76</v>
      </c>
      <c r="F24" s="56" t="s">
        <v>91</v>
      </c>
      <c r="G24" s="56" t="s">
        <v>93</v>
      </c>
      <c r="J24" s="11" t="s">
        <v>48</v>
      </c>
      <c r="K24" s="11" t="s">
        <v>51</v>
      </c>
      <c r="L24" s="11" t="s">
        <v>52</v>
      </c>
      <c r="M24" s="25" t="s">
        <v>76</v>
      </c>
      <c r="N24" s="56" t="s">
        <v>92</v>
      </c>
    </row>
    <row r="25" spans="2:15" x14ac:dyDescent="0.25">
      <c r="B25" s="2">
        <f>SUMIF($C$9:$C$22,C25,$D$9:$D$22)</f>
        <v>7</v>
      </c>
      <c r="C25" s="2" t="str">
        <f>C3</f>
        <v>Ludo</v>
      </c>
      <c r="D25" s="1">
        <f>SUMIF($C$9:$C$22,C25,$E$9:$E$22)</f>
        <v>4</v>
      </c>
      <c r="E25" s="1">
        <f>RANK(L25,$L$25:$L$28)</f>
        <v>2</v>
      </c>
      <c r="F25" s="1">
        <f>RANK(B25,$B$25:$B$28)</f>
        <v>2</v>
      </c>
      <c r="J25" s="2">
        <f>SUMIF($K$9:$K$22,K25,$L$9:$L$22)</f>
        <v>7</v>
      </c>
      <c r="K25" s="2" t="str">
        <f>K3</f>
        <v>Danny</v>
      </c>
      <c r="L25" s="1">
        <f>SUMIF($K$9:$K$22,K25,$M$9:$M$22)</f>
        <v>2</v>
      </c>
      <c r="M25" s="26">
        <f>RANK(L25,$L$25:$L$28)</f>
        <v>2</v>
      </c>
      <c r="N25">
        <f>RANK(J25,$J$25:$J$28)</f>
        <v>2</v>
      </c>
    </row>
    <row r="26" spans="2:15" x14ac:dyDescent="0.25">
      <c r="B26" s="2">
        <f>SUMIF($C$9:$C$22,C26,$D$9:$D$22)</f>
        <v>9</v>
      </c>
      <c r="C26" s="2" t="str">
        <f>C4</f>
        <v>Johnny</v>
      </c>
      <c r="D26" s="1">
        <f>SUMIF($C$9:$C$22,C26,$E$9:$E$22)</f>
        <v>6</v>
      </c>
      <c r="E26" s="1">
        <f>RANK(D26,$D$25:$D$28)</f>
        <v>1</v>
      </c>
      <c r="F26" s="1">
        <f t="shared" ref="F26:F28" si="2">RANK(B26,$B$25:$B$28)</f>
        <v>1</v>
      </c>
      <c r="J26" s="2">
        <f>SUMIF($K$9:$K$22,K26,$L$9:$L$22)</f>
        <v>4</v>
      </c>
      <c r="K26" s="2" t="str">
        <f>K4</f>
        <v>Linda</v>
      </c>
      <c r="L26" s="1">
        <f>SUMIF($K$9:$K$22,K26,$M$9:$M$22)</f>
        <v>2</v>
      </c>
      <c r="M26" s="26">
        <f t="shared" ref="M26:M28" si="3">RANK(L26,$L$25:$L$28)</f>
        <v>2</v>
      </c>
      <c r="N26">
        <f>RANK(J26,$J$25:$J$28)</f>
        <v>4</v>
      </c>
    </row>
    <row r="27" spans="2:15" x14ac:dyDescent="0.25">
      <c r="B27" s="2">
        <f>SUMIF($C$9:$C$22,C27,$D$9:$D$22)</f>
        <v>6</v>
      </c>
      <c r="C27" s="2" t="str">
        <f>C5</f>
        <v>Stefan</v>
      </c>
      <c r="D27" s="1">
        <f>SUMIF($C$9:$C$22,C27,$E$9:$E$22)</f>
        <v>2</v>
      </c>
      <c r="E27" s="1">
        <f>RANK(D27,$D$25:$D$28)</f>
        <v>3</v>
      </c>
      <c r="F27" s="1">
        <f t="shared" si="2"/>
        <v>3</v>
      </c>
      <c r="J27" s="2">
        <f>SUMIF($K$9:$K$22,K27,$L$9:$L$22)</f>
        <v>9</v>
      </c>
      <c r="K27" s="2" t="str">
        <f>K5</f>
        <v>Greta</v>
      </c>
      <c r="L27" s="1">
        <f>SUMIF($K$9:$K$22,K27,$M$9:$M$22)</f>
        <v>6</v>
      </c>
      <c r="M27" s="26">
        <f t="shared" si="3"/>
        <v>1</v>
      </c>
      <c r="N27">
        <f>RANK(J27,$J$25:$J$28)</f>
        <v>1</v>
      </c>
    </row>
    <row r="28" spans="2:15" x14ac:dyDescent="0.25">
      <c r="B28" s="2">
        <f>SUMIF($C$9:$C$22,C28,$D$9:$D$22)</f>
        <v>5</v>
      </c>
      <c r="C28" s="2" t="str">
        <f>C6</f>
        <v>Wim</v>
      </c>
      <c r="D28" s="1">
        <f>SUMIF($C$9:$C$22,C28,$E$9:$E$22)</f>
        <v>0</v>
      </c>
      <c r="E28" s="1">
        <f>RANK(D28,$D$25:$D$28)</f>
        <v>4</v>
      </c>
      <c r="F28" s="1">
        <f t="shared" si="2"/>
        <v>4</v>
      </c>
      <c r="J28" s="2">
        <f>SUMIF($K$9:$K$22,K28,$L$9:$L$22)</f>
        <v>5</v>
      </c>
      <c r="K28" s="2" t="str">
        <f>K6</f>
        <v>Freddy</v>
      </c>
      <c r="L28" s="1">
        <f>SUMIF($K$9:$K$22,K28,$M$9:$M$22)</f>
        <v>2</v>
      </c>
      <c r="M28" s="26">
        <f t="shared" si="3"/>
        <v>2</v>
      </c>
      <c r="N28">
        <f>RANK(J28,$J$25:$J$28)</f>
        <v>3</v>
      </c>
    </row>
    <row r="30" spans="2:15" ht="18.75" x14ac:dyDescent="0.3">
      <c r="B30" s="37" t="s">
        <v>53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9"/>
    </row>
    <row r="32" spans="2:15" x14ac:dyDescent="0.25">
      <c r="B32" s="41" t="s">
        <v>6</v>
      </c>
      <c r="C32" s="41"/>
      <c r="D32" s="41"/>
      <c r="J32" s="42" t="s">
        <v>9</v>
      </c>
      <c r="K32" s="42"/>
      <c r="L32" s="42"/>
    </row>
    <row r="33" spans="2:15" x14ac:dyDescent="0.25">
      <c r="B33" s="2" t="s">
        <v>15</v>
      </c>
      <c r="C33" s="2" t="str">
        <f>IF($E$25=1,$C$25,IF($E$26=1,$C$26,IF(E27=1,$C$27,IF($E$28=1,$C$28))))</f>
        <v>Johnny</v>
      </c>
      <c r="D33" s="2"/>
      <c r="J33" s="2" t="s">
        <v>25</v>
      </c>
      <c r="K33" s="2" t="str">
        <f>IF($E$25=3,$C$25,IF($E$26=3,$C$26,IF(E27=3,$C$27,IF($E$28=3,$C$28))))</f>
        <v>Stefan</v>
      </c>
      <c r="L33" s="2"/>
    </row>
    <row r="34" spans="2:15" x14ac:dyDescent="0.25">
      <c r="B34" s="2" t="s">
        <v>16</v>
      </c>
      <c r="C34" s="2" t="str">
        <f>IF($M$25=2,$K$25,IF($M$26=2,$K$26,IF($M$27=2,$K$27,IF($M$28=2,$K$28))))</f>
        <v>Danny</v>
      </c>
      <c r="D34" s="2"/>
      <c r="J34" s="2" t="s">
        <v>29</v>
      </c>
      <c r="K34" s="2" t="b">
        <f>IF($M$25=4,$K$25,IF($M$26=4,$K$26,IF($M$27=4,$K$27,IF($M$28=4,$K$28))))</f>
        <v>0</v>
      </c>
      <c r="L34" s="2"/>
    </row>
    <row r="35" spans="2:15" x14ac:dyDescent="0.25">
      <c r="K35" s="12"/>
    </row>
    <row r="36" spans="2:15" x14ac:dyDescent="0.25">
      <c r="B36" s="2" t="s">
        <v>17</v>
      </c>
      <c r="C36" s="2" t="str">
        <f>IF($M$25=1,$K$25,IF($M$26=1,$K$26,IF($M$27=1,$K$27,IF($M$28=1,$K$28))))</f>
        <v>Greta</v>
      </c>
      <c r="D36" s="2"/>
      <c r="J36" s="14" t="s">
        <v>26</v>
      </c>
      <c r="K36" s="14" t="b">
        <f>IF($M$25=3,$K$25,IF($M$26=3,$K$26,IF($M$27=3,$K$27,IF($M$28=3,$K$28))))</f>
        <v>0</v>
      </c>
      <c r="L36" s="14"/>
    </row>
    <row r="37" spans="2:15" x14ac:dyDescent="0.25">
      <c r="B37" s="2" t="s">
        <v>20</v>
      </c>
      <c r="C37" s="2" t="str">
        <f>IF($E$25=2,$C$25,IF($E$26=2,$C$26,IF(E31=2,$C$27,IF($E$28=2,$C$28))))</f>
        <v>Ludo</v>
      </c>
      <c r="D37" s="2"/>
      <c r="J37" s="14" t="s">
        <v>28</v>
      </c>
      <c r="K37" s="2" t="str">
        <f>IF($E$25=4,$C$25,IF($E$26=4,$C$26,IF(M31=4,$C$27,IF($E$28=4,$C$28))))</f>
        <v>Wim</v>
      </c>
      <c r="L37" s="14"/>
    </row>
    <row r="38" spans="2:15" x14ac:dyDescent="0.25">
      <c r="C38" s="12"/>
    </row>
    <row r="40" spans="2:15" ht="18.75" x14ac:dyDescent="0.3">
      <c r="B40" s="40" t="s">
        <v>70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</row>
    <row r="42" spans="2:15" x14ac:dyDescent="0.25">
      <c r="B42" s="41" t="s">
        <v>6</v>
      </c>
      <c r="C42" s="41"/>
      <c r="D42" s="41"/>
      <c r="J42" s="42" t="s">
        <v>9</v>
      </c>
      <c r="K42" s="42"/>
      <c r="L42" s="42"/>
    </row>
    <row r="43" spans="2:15" x14ac:dyDescent="0.25">
      <c r="B43" s="1" t="s">
        <v>54</v>
      </c>
      <c r="C43" s="2" t="str">
        <f>IF(D33&gt;D34,C33,C34)</f>
        <v>Danny</v>
      </c>
      <c r="D43" s="1"/>
      <c r="J43" s="1" t="s">
        <v>62</v>
      </c>
      <c r="K43" s="2" t="b">
        <f>IF(L33&gt;L34,K33,K34)</f>
        <v>0</v>
      </c>
      <c r="L43" s="1"/>
    </row>
    <row r="44" spans="2:15" x14ac:dyDescent="0.25">
      <c r="B44" s="1" t="s">
        <v>55</v>
      </c>
      <c r="C44" s="2" t="str">
        <f>IF(D36&gt;D37,C36,C37)</f>
        <v>Ludo</v>
      </c>
      <c r="D44" s="1"/>
      <c r="J44" s="1" t="s">
        <v>63</v>
      </c>
      <c r="K44" s="2" t="str">
        <f>IF(L36&gt;L37,K36,K37)</f>
        <v>Wim</v>
      </c>
      <c r="L44" s="1"/>
    </row>
    <row r="47" spans="2:15" x14ac:dyDescent="0.25">
      <c r="E47" t="s">
        <v>95</v>
      </c>
    </row>
    <row r="48" spans="2:15" x14ac:dyDescent="0.25">
      <c r="E48" t="s">
        <v>96</v>
      </c>
    </row>
    <row r="49" spans="4:8" x14ac:dyDescent="0.25">
      <c r="E49" t="s">
        <v>97</v>
      </c>
    </row>
    <row r="51" spans="4:8" x14ac:dyDescent="0.25">
      <c r="D51" s="28" t="s">
        <v>73</v>
      </c>
      <c r="E51" s="29"/>
      <c r="F51" s="30"/>
      <c r="G51" s="22" t="str">
        <f>IF(D43&gt;D44,C43,C44)</f>
        <v>Ludo</v>
      </c>
      <c r="H51" s="23"/>
    </row>
    <row r="53" spans="4:8" x14ac:dyDescent="0.25">
      <c r="D53" s="31" t="s">
        <v>74</v>
      </c>
      <c r="E53" s="32"/>
      <c r="F53" s="33"/>
      <c r="G53" s="24" t="str">
        <f>IF(L43&gt;L44,K43,K44)</f>
        <v>Wim</v>
      </c>
      <c r="H53" s="23"/>
    </row>
  </sheetData>
  <sortState ref="J25:N28">
    <sortCondition descending="1" ref="L25:L28"/>
    <sortCondition descending="1" ref="J25:J28"/>
  </sortState>
  <mergeCells count="24">
    <mergeCell ref="B2:D2"/>
    <mergeCell ref="J2:L2"/>
    <mergeCell ref="C3:D3"/>
    <mergeCell ref="K3:L3"/>
    <mergeCell ref="C6:D6"/>
    <mergeCell ref="K6:L6"/>
    <mergeCell ref="B8:D8"/>
    <mergeCell ref="J8:L8"/>
    <mergeCell ref="C4:D4"/>
    <mergeCell ref="K4:L4"/>
    <mergeCell ref="C5:D5"/>
    <mergeCell ref="K5:L5"/>
    <mergeCell ref="D51:F51"/>
    <mergeCell ref="D53:F53"/>
    <mergeCell ref="B13:D13"/>
    <mergeCell ref="J13:L13"/>
    <mergeCell ref="B18:D18"/>
    <mergeCell ref="J18:L18"/>
    <mergeCell ref="B30:O30"/>
    <mergeCell ref="B40:O40"/>
    <mergeCell ref="B32:D32"/>
    <mergeCell ref="B42:D42"/>
    <mergeCell ref="J32:L32"/>
    <mergeCell ref="J42:L42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8"/>
  <sheetViews>
    <sheetView zoomScale="70" zoomScaleNormal="70" workbookViewId="0">
      <selection activeCell="D34" sqref="D34"/>
    </sheetView>
  </sheetViews>
  <sheetFormatPr defaultRowHeight="15" x14ac:dyDescent="0.25"/>
  <cols>
    <col min="2" max="2" width="5.5703125" customWidth="1"/>
    <col min="3" max="3" width="20.7109375" customWidth="1"/>
    <col min="6" max="6" width="5.5703125" customWidth="1"/>
    <col min="7" max="7" width="20.7109375" customWidth="1"/>
    <col min="10" max="10" width="5.7109375" customWidth="1"/>
    <col min="11" max="11" width="20.85546875" customWidth="1"/>
    <col min="12" max="12" width="9.140625" customWidth="1"/>
    <col min="14" max="14" width="5.7109375" customWidth="1"/>
    <col min="15" max="15" width="20.7109375" customWidth="1"/>
  </cols>
  <sheetData>
    <row r="1" spans="2:17" ht="15.75" thickBot="1" x14ac:dyDescent="0.3"/>
    <row r="2" spans="2:17" ht="18.75" x14ac:dyDescent="0.3">
      <c r="B2" s="48" t="s">
        <v>0</v>
      </c>
      <c r="C2" s="49"/>
      <c r="D2" s="50"/>
      <c r="F2" s="51" t="s">
        <v>1</v>
      </c>
      <c r="G2" s="52"/>
      <c r="H2" s="53"/>
      <c r="J2" s="48" t="s">
        <v>2</v>
      </c>
      <c r="K2" s="49"/>
      <c r="L2" s="50"/>
      <c r="N2" s="48" t="s">
        <v>3</v>
      </c>
      <c r="O2" s="49"/>
      <c r="P2" s="50"/>
    </row>
    <row r="3" spans="2:17" x14ac:dyDescent="0.25">
      <c r="B3" s="6" t="s">
        <v>11</v>
      </c>
      <c r="C3" s="46" t="s">
        <v>78</v>
      </c>
      <c r="D3" s="47"/>
      <c r="F3" s="6" t="s">
        <v>11</v>
      </c>
      <c r="G3" s="46" t="s">
        <v>77</v>
      </c>
      <c r="H3" s="47"/>
      <c r="J3" s="6" t="s">
        <v>11</v>
      </c>
      <c r="K3" s="46"/>
      <c r="L3" s="47"/>
      <c r="N3" s="6" t="s">
        <v>11</v>
      </c>
      <c r="O3" s="46"/>
      <c r="P3" s="47"/>
    </row>
    <row r="4" spans="2:17" x14ac:dyDescent="0.25">
      <c r="B4" s="6" t="s">
        <v>12</v>
      </c>
      <c r="C4" s="46" t="s">
        <v>75</v>
      </c>
      <c r="D4" s="47"/>
      <c r="F4" s="6" t="s">
        <v>12</v>
      </c>
      <c r="G4" s="46" t="s">
        <v>81</v>
      </c>
      <c r="H4" s="47"/>
      <c r="J4" s="6" t="s">
        <v>12</v>
      </c>
      <c r="K4" s="46"/>
      <c r="L4" s="47"/>
      <c r="N4" s="6" t="s">
        <v>12</v>
      </c>
      <c r="O4" s="46"/>
      <c r="P4" s="47"/>
    </row>
    <row r="5" spans="2:17" x14ac:dyDescent="0.25">
      <c r="B5" s="6" t="s">
        <v>13</v>
      </c>
      <c r="C5" s="46" t="s">
        <v>79</v>
      </c>
      <c r="D5" s="47"/>
      <c r="F5" s="6" t="s">
        <v>13</v>
      </c>
      <c r="G5" s="46" t="s">
        <v>82</v>
      </c>
      <c r="H5" s="47"/>
      <c r="J5" s="6" t="s">
        <v>13</v>
      </c>
      <c r="K5" s="46"/>
      <c r="L5" s="47"/>
      <c r="N5" s="6" t="s">
        <v>13</v>
      </c>
      <c r="O5" s="46"/>
      <c r="P5" s="47"/>
    </row>
    <row r="6" spans="2:17" x14ac:dyDescent="0.25">
      <c r="B6" s="6" t="s">
        <v>14</v>
      </c>
      <c r="C6" s="46" t="s">
        <v>80</v>
      </c>
      <c r="D6" s="47"/>
      <c r="F6" s="6" t="s">
        <v>14</v>
      </c>
      <c r="G6" s="46" t="s">
        <v>83</v>
      </c>
      <c r="H6" s="47"/>
      <c r="J6" s="6" t="s">
        <v>14</v>
      </c>
      <c r="K6" s="46"/>
      <c r="L6" s="47"/>
      <c r="N6" s="6" t="s">
        <v>14</v>
      </c>
      <c r="O6" s="46"/>
      <c r="P6" s="47"/>
    </row>
    <row r="7" spans="2:17" x14ac:dyDescent="0.25">
      <c r="B7" s="3"/>
      <c r="C7" s="4"/>
      <c r="D7" s="5"/>
      <c r="F7" s="3"/>
      <c r="G7" s="4"/>
      <c r="H7" s="5"/>
      <c r="J7" s="3"/>
      <c r="K7" s="4"/>
      <c r="L7" s="5"/>
      <c r="N7" s="3"/>
      <c r="O7" s="4"/>
      <c r="P7" s="5"/>
    </row>
    <row r="8" spans="2:17" x14ac:dyDescent="0.25">
      <c r="B8" s="43" t="s">
        <v>47</v>
      </c>
      <c r="C8" s="44"/>
      <c r="D8" s="45"/>
      <c r="F8" s="43" t="s">
        <v>47</v>
      </c>
      <c r="G8" s="44"/>
      <c r="H8" s="45"/>
      <c r="J8" s="43" t="s">
        <v>47</v>
      </c>
      <c r="K8" s="44"/>
      <c r="L8" s="45"/>
      <c r="N8" s="43" t="s">
        <v>47</v>
      </c>
      <c r="O8" s="44"/>
      <c r="P8" s="45"/>
    </row>
    <row r="9" spans="2:17" x14ac:dyDescent="0.25">
      <c r="B9" s="6" t="s">
        <v>11</v>
      </c>
      <c r="C9" s="2" t="str">
        <f>IF(B9=B3,C3,IF(B9=B4,C4,IF(B9=B5,C5,IF(B9=B6,C6))))</f>
        <v>Jan</v>
      </c>
      <c r="D9" s="7"/>
      <c r="E9" s="27">
        <f>IF(D9=3,2,0)</f>
        <v>0</v>
      </c>
      <c r="F9" s="6" t="s">
        <v>11</v>
      </c>
      <c r="G9" s="2" t="str">
        <f>IF(F9=F3,G3,IF(F9=F4,G4,IF(F9=F5,G5,IF(F9=F6,G6))))</f>
        <v>Wim</v>
      </c>
      <c r="H9" s="7"/>
      <c r="I9" s="27">
        <f>IF(H9=3,2,0)</f>
        <v>0</v>
      </c>
      <c r="J9" s="6" t="s">
        <v>11</v>
      </c>
      <c r="K9" s="2">
        <f>IF(J9=J3,K3,IF(J9=J4,K4,IF(J9=J5,K5,IF(J9=J6,K6))))</f>
        <v>0</v>
      </c>
      <c r="L9" s="7"/>
      <c r="M9" s="27">
        <f>IF(L9=3,2,0)</f>
        <v>0</v>
      </c>
      <c r="N9" s="6" t="s">
        <v>11</v>
      </c>
      <c r="O9" s="2">
        <f>IF(N9=N3,O3,IF(N9=N4,O4,IF(N9=N5,O5,IF(N9=N6,O6))))</f>
        <v>0</v>
      </c>
      <c r="P9" s="7"/>
      <c r="Q9" s="27">
        <f>IF(P9=3,2,0)</f>
        <v>0</v>
      </c>
    </row>
    <row r="10" spans="2:17" x14ac:dyDescent="0.25">
      <c r="B10" s="6" t="s">
        <v>12</v>
      </c>
      <c r="C10" s="2" t="str">
        <f>IF(B10=B3,C3,IF(B10=B4,C4,IF(B10=B5,C5,IF(B10=B6,C6))))</f>
        <v>Kevin</v>
      </c>
      <c r="D10" s="7"/>
      <c r="E10" s="27">
        <f t="shared" ref="E10:E22" si="0">IF(D10=3,2,0)</f>
        <v>0</v>
      </c>
      <c r="F10" s="6" t="s">
        <v>12</v>
      </c>
      <c r="G10" s="2" t="str">
        <f>IF(F10=F3,G3,IF(F10=F4,G4,IF(F10=F5,G5,IF(F10=F6,G6))))</f>
        <v>jo</v>
      </c>
      <c r="H10" s="7"/>
      <c r="I10" s="27">
        <f t="shared" ref="I10:I22" si="1">IF(H10=3,2,0)</f>
        <v>0</v>
      </c>
      <c r="J10" s="6" t="s">
        <v>12</v>
      </c>
      <c r="K10" s="2">
        <f>IF(J10=J3,K3,IF(J10=J4,K4,IF(J10=J5,K5,IF(J10=J6,K6))))</f>
        <v>0</v>
      </c>
      <c r="L10" s="7"/>
      <c r="M10" s="27">
        <f t="shared" ref="M10:M22" si="2">IF(L10=3,2,0)</f>
        <v>0</v>
      </c>
      <c r="N10" s="6" t="s">
        <v>12</v>
      </c>
      <c r="O10" s="2">
        <f>IF(N10=N3,O3,IF(N10=N4,O4,IF(N10=N5,O5,IF(N10=N6,O6))))</f>
        <v>0</v>
      </c>
      <c r="P10" s="7"/>
      <c r="Q10" s="27">
        <f t="shared" ref="Q10:Q22" si="3">IF(P10=3,2,0)</f>
        <v>0</v>
      </c>
    </row>
    <row r="11" spans="2:17" x14ac:dyDescent="0.25">
      <c r="B11" s="6" t="s">
        <v>13</v>
      </c>
      <c r="C11" s="2" t="str">
        <f>IF(B11=B3,C3,IF(B11=B4,C4,IF(B11=B5,C5,IF(B11=B6,C6))))</f>
        <v>steve</v>
      </c>
      <c r="D11" s="7"/>
      <c r="E11" s="27">
        <f t="shared" si="0"/>
        <v>0</v>
      </c>
      <c r="F11" s="6" t="s">
        <v>13</v>
      </c>
      <c r="G11" s="2" t="str">
        <f>IF(F11=F3,G3,IF(F11=F4,G4,IF(F11=F5,G5,IF(F11=F6,G6))))</f>
        <v>dfr</v>
      </c>
      <c r="H11" s="7"/>
      <c r="I11" s="27">
        <f t="shared" si="1"/>
        <v>0</v>
      </c>
      <c r="J11" s="6" t="s">
        <v>13</v>
      </c>
      <c r="K11" s="2">
        <f>IF(J11=J3,K3,IF(J11=J4,K4,IF(J11=J5,K5,IF(J11=J6,K6))))</f>
        <v>0</v>
      </c>
      <c r="L11" s="7"/>
      <c r="M11" s="27">
        <f t="shared" si="2"/>
        <v>0</v>
      </c>
      <c r="N11" s="6" t="s">
        <v>13</v>
      </c>
      <c r="O11" s="2">
        <f>IF(N11=N3,O3,IF(N11=N4,O4,IF(N11=N5,O5,IF(N11=N6,O6))))</f>
        <v>0</v>
      </c>
      <c r="P11" s="7"/>
      <c r="Q11" s="27">
        <f t="shared" si="3"/>
        <v>0</v>
      </c>
    </row>
    <row r="12" spans="2:17" x14ac:dyDescent="0.25">
      <c r="B12" s="6" t="s">
        <v>14</v>
      </c>
      <c r="C12" s="2" t="str">
        <f>IF(B12=B3,C3,IF(B12=B4,C4,IF(B12=B5,C5,IF(B12=B6,C6))))</f>
        <v>ruben</v>
      </c>
      <c r="D12" s="7"/>
      <c r="E12" s="27">
        <f t="shared" si="0"/>
        <v>0</v>
      </c>
      <c r="F12" s="6" t="s">
        <v>14</v>
      </c>
      <c r="G12" s="2" t="str">
        <f>IF(F12=F3,G3,IF(F12=F4,G4,IF(F12=F5,G5,IF(F12=F6,G6))))</f>
        <v>gal</v>
      </c>
      <c r="H12" s="7"/>
      <c r="I12" s="27">
        <f t="shared" si="1"/>
        <v>0</v>
      </c>
      <c r="J12" s="6" t="s">
        <v>14</v>
      </c>
      <c r="K12" s="2">
        <f>IF(J12=J3,K3,IF(J12=J4,K4,IF(J12=J5,K5,IF(J12=J6,K6))))</f>
        <v>0</v>
      </c>
      <c r="L12" s="7"/>
      <c r="M12" s="27">
        <f t="shared" si="2"/>
        <v>0</v>
      </c>
      <c r="N12" s="6" t="s">
        <v>14</v>
      </c>
      <c r="O12" s="2">
        <f>IF(N12=N3,O3,IF(N12=N4,O4,IF(N12=N5,O5,IF(N12=N6,O6))))</f>
        <v>0</v>
      </c>
      <c r="P12" s="7"/>
      <c r="Q12" s="27">
        <f t="shared" si="3"/>
        <v>0</v>
      </c>
    </row>
    <row r="13" spans="2:17" x14ac:dyDescent="0.25">
      <c r="B13" s="34" t="s">
        <v>49</v>
      </c>
      <c r="C13" s="35"/>
      <c r="D13" s="36"/>
      <c r="E13" s="27"/>
      <c r="F13" s="34" t="s">
        <v>49</v>
      </c>
      <c r="G13" s="35"/>
      <c r="H13" s="36"/>
      <c r="I13" s="27"/>
      <c r="J13" s="34" t="s">
        <v>49</v>
      </c>
      <c r="K13" s="35"/>
      <c r="L13" s="36"/>
      <c r="M13" s="27"/>
      <c r="N13" s="34" t="s">
        <v>49</v>
      </c>
      <c r="O13" s="35"/>
      <c r="P13" s="36"/>
      <c r="Q13" s="27"/>
    </row>
    <row r="14" spans="2:17" x14ac:dyDescent="0.25">
      <c r="B14" s="6" t="s">
        <v>11</v>
      </c>
      <c r="C14" s="2" t="str">
        <f>IF(B14=B3,C3,IF(B14=B4,C4,IF(B14=B5,C5,IF(B14=B6,C6))))</f>
        <v>Jan</v>
      </c>
      <c r="D14" s="7"/>
      <c r="E14" s="27">
        <f t="shared" si="0"/>
        <v>0</v>
      </c>
      <c r="F14" s="6" t="s">
        <v>11</v>
      </c>
      <c r="G14" s="2" t="str">
        <f>IF(F14=F3,G3,IF(F14=F4,G4,IF(F14=F5,G5,IF(F14=F6,G6))))</f>
        <v>Wim</v>
      </c>
      <c r="H14" s="7"/>
      <c r="I14" s="27">
        <f t="shared" si="1"/>
        <v>0</v>
      </c>
      <c r="J14" s="6" t="s">
        <v>11</v>
      </c>
      <c r="K14" s="2">
        <f>IF(J14=J3,K3,IF(J14=J4,K4,IF(J14=J5,K5,IF(J14=J6,K6))))</f>
        <v>0</v>
      </c>
      <c r="L14" s="7"/>
      <c r="M14" s="27">
        <f t="shared" si="2"/>
        <v>0</v>
      </c>
      <c r="N14" s="6" t="s">
        <v>11</v>
      </c>
      <c r="O14" s="2">
        <f>IF(N14=N3,O3,IF(N14=N4,O4,IF(N14=N5,O5,IF(N14=N6,O6))))</f>
        <v>0</v>
      </c>
      <c r="P14" s="7"/>
      <c r="Q14" s="27">
        <f t="shared" si="3"/>
        <v>0</v>
      </c>
    </row>
    <row r="15" spans="2:17" x14ac:dyDescent="0.25">
      <c r="B15" s="6" t="s">
        <v>13</v>
      </c>
      <c r="C15" s="2" t="str">
        <f>IF(B15=B3,C3,IF(B15=B4,C4,IF(B15=B5,C5,IF(B15=B6,C6))))</f>
        <v>steve</v>
      </c>
      <c r="D15" s="7"/>
      <c r="E15" s="27">
        <f t="shared" si="0"/>
        <v>0</v>
      </c>
      <c r="F15" s="6" t="s">
        <v>13</v>
      </c>
      <c r="G15" s="2" t="str">
        <f>IF(F15=F3,G3,IF(F15=F4,G4,IF(F15=F5,G5,IF(F15=F6,G6))))</f>
        <v>dfr</v>
      </c>
      <c r="H15" s="7"/>
      <c r="I15" s="27">
        <f t="shared" si="1"/>
        <v>0</v>
      </c>
      <c r="J15" s="6" t="s">
        <v>13</v>
      </c>
      <c r="K15" s="2">
        <f>IF(J15=J3,K3,IF(J15=J4,K4,IF(J15=J5,K5,IF(J15=J6,K6))))</f>
        <v>0</v>
      </c>
      <c r="L15" s="7"/>
      <c r="M15" s="27">
        <f t="shared" si="2"/>
        <v>0</v>
      </c>
      <c r="N15" s="6" t="s">
        <v>13</v>
      </c>
      <c r="O15" s="2">
        <f>IF(N15=N3,O3,IF(N15=N4,O4,IF(N15=N5,O5,IF(N15=N6,O6))))</f>
        <v>0</v>
      </c>
      <c r="P15" s="7"/>
      <c r="Q15" s="27">
        <f t="shared" si="3"/>
        <v>0</v>
      </c>
    </row>
    <row r="16" spans="2:17" x14ac:dyDescent="0.25">
      <c r="B16" s="6" t="s">
        <v>12</v>
      </c>
      <c r="C16" s="2" t="str">
        <f>IF(B16=B3,C3,IF(B16=B4,C4,IF(B16=B5,C5,IF(B16=B6,C6))))</f>
        <v>Kevin</v>
      </c>
      <c r="D16" s="7"/>
      <c r="E16" s="27">
        <f t="shared" si="0"/>
        <v>0</v>
      </c>
      <c r="F16" s="6" t="s">
        <v>12</v>
      </c>
      <c r="G16" s="2" t="str">
        <f>IF(F16=F3,G3,IF(F16=F4,G4,IF(F16=F5,G5,IF(F16=F6,G6))))</f>
        <v>jo</v>
      </c>
      <c r="H16" s="7"/>
      <c r="I16" s="27">
        <f t="shared" si="1"/>
        <v>0</v>
      </c>
      <c r="J16" s="6" t="s">
        <v>12</v>
      </c>
      <c r="K16" s="2">
        <f>IF(J16=J3,K3,IF(J16=J4,K4,IF(J16=J5,K5,IF(J16=J6,K6))))</f>
        <v>0</v>
      </c>
      <c r="L16" s="7"/>
      <c r="M16" s="27">
        <f t="shared" si="2"/>
        <v>0</v>
      </c>
      <c r="N16" s="6" t="s">
        <v>12</v>
      </c>
      <c r="O16" s="2">
        <f>IF(N16=N3,O3,IF(N16=N4,O4,IF(N16=N5,O5,IF(N16=N6,O6))))</f>
        <v>0</v>
      </c>
      <c r="P16" s="7"/>
      <c r="Q16" s="27">
        <f t="shared" si="3"/>
        <v>0</v>
      </c>
    </row>
    <row r="17" spans="2:17" x14ac:dyDescent="0.25">
      <c r="B17" s="6" t="s">
        <v>14</v>
      </c>
      <c r="C17" s="2" t="str">
        <f>IF(B17=B3,C3,IF(B17=B4,C4,IF(B17=B5,C5,IF(B17=B6,C6))))</f>
        <v>ruben</v>
      </c>
      <c r="D17" s="7"/>
      <c r="E17" s="27">
        <f t="shared" si="0"/>
        <v>0</v>
      </c>
      <c r="F17" s="6" t="s">
        <v>14</v>
      </c>
      <c r="G17" s="2" t="str">
        <f>IF(F17=F3,G3,IF(F17=F4,G4,IF(F17=F5,G5,IF(F17=F6,G6))))</f>
        <v>gal</v>
      </c>
      <c r="H17" s="7"/>
      <c r="I17" s="27">
        <f t="shared" si="1"/>
        <v>0</v>
      </c>
      <c r="J17" s="6" t="s">
        <v>14</v>
      </c>
      <c r="K17" s="2">
        <f>IF(J17=J3,K3,IF(J17=J4,K4,IF(J17=J5,K5,IF(J17=J6,K6))))</f>
        <v>0</v>
      </c>
      <c r="L17" s="7"/>
      <c r="M17" s="27">
        <f t="shared" si="2"/>
        <v>0</v>
      </c>
      <c r="N17" s="6" t="s">
        <v>14</v>
      </c>
      <c r="O17" s="2">
        <f>IF(N17=N3,O3,IF(N17=N4,O4,IF(N17=N5,O5,IF(N17=N6,O6))))</f>
        <v>0</v>
      </c>
      <c r="P17" s="7"/>
      <c r="Q17" s="27">
        <f t="shared" si="3"/>
        <v>0</v>
      </c>
    </row>
    <row r="18" spans="2:17" x14ac:dyDescent="0.25">
      <c r="B18" s="34" t="s">
        <v>50</v>
      </c>
      <c r="C18" s="35"/>
      <c r="D18" s="36"/>
      <c r="E18" s="27"/>
      <c r="F18" s="34" t="s">
        <v>50</v>
      </c>
      <c r="G18" s="35"/>
      <c r="H18" s="36"/>
      <c r="I18" s="27"/>
      <c r="J18" s="34" t="s">
        <v>50</v>
      </c>
      <c r="K18" s="35"/>
      <c r="L18" s="36"/>
      <c r="M18" s="27"/>
      <c r="N18" s="34" t="s">
        <v>50</v>
      </c>
      <c r="O18" s="35"/>
      <c r="P18" s="36"/>
      <c r="Q18" s="27"/>
    </row>
    <row r="19" spans="2:17" x14ac:dyDescent="0.25">
      <c r="B19" s="6" t="s">
        <v>11</v>
      </c>
      <c r="C19" s="2" t="str">
        <f>IF(B19=B3,C3,IF(B19=B4,C4,IF(B19=B5,C5,IF(B19=B6,C6))))</f>
        <v>Jan</v>
      </c>
      <c r="D19" s="7"/>
      <c r="E19" s="27">
        <f t="shared" si="0"/>
        <v>0</v>
      </c>
      <c r="F19" s="6" t="s">
        <v>11</v>
      </c>
      <c r="G19" s="2" t="str">
        <f>IF(F19=F3,G3,IF(F19=F4,G4,IF(F19=F5,G5,IF(F19=F6,G6))))</f>
        <v>Wim</v>
      </c>
      <c r="H19" s="7"/>
      <c r="I19" s="27">
        <f t="shared" si="1"/>
        <v>0</v>
      </c>
      <c r="J19" s="6" t="s">
        <v>11</v>
      </c>
      <c r="K19" s="2">
        <f>IF(J19=J3,K3,IF(J19=J4,K4,IF(J19=J5,K5,IF(J19=J6,K6))))</f>
        <v>0</v>
      </c>
      <c r="L19" s="7"/>
      <c r="M19" s="27">
        <f t="shared" si="2"/>
        <v>0</v>
      </c>
      <c r="N19" s="6" t="s">
        <v>11</v>
      </c>
      <c r="O19" s="2">
        <f>IF(N19=N3,O3,IF(N19=N4,O4,IF(N19=N5,O5,IF(N19=N6,O6))))</f>
        <v>0</v>
      </c>
      <c r="P19" s="7"/>
      <c r="Q19" s="27">
        <f t="shared" si="3"/>
        <v>0</v>
      </c>
    </row>
    <row r="20" spans="2:17" x14ac:dyDescent="0.25">
      <c r="B20" s="6" t="s">
        <v>14</v>
      </c>
      <c r="C20" s="2" t="str">
        <f>IF(B20=B3,C3,IF(B20=B4,C4,IF(B20=B5,C5,IF(B20=B6,C6))))</f>
        <v>ruben</v>
      </c>
      <c r="D20" s="7"/>
      <c r="E20" s="27">
        <f t="shared" si="0"/>
        <v>0</v>
      </c>
      <c r="F20" s="6" t="s">
        <v>14</v>
      </c>
      <c r="G20" s="2" t="str">
        <f>IF(F20=F3,G3,IF(F20=F4,G4,IF(F20=F5,G5,IF(F20=F6,G6))))</f>
        <v>gal</v>
      </c>
      <c r="H20" s="7"/>
      <c r="I20" s="27">
        <f t="shared" si="1"/>
        <v>0</v>
      </c>
      <c r="J20" s="6" t="s">
        <v>14</v>
      </c>
      <c r="K20" s="2">
        <f>IF(J20=J3,K3,IF(J20=J4,K4,IF(J20=J5,K5,IF(J20=J6,K6))))</f>
        <v>0</v>
      </c>
      <c r="L20" s="7"/>
      <c r="M20" s="27">
        <f t="shared" si="2"/>
        <v>0</v>
      </c>
      <c r="N20" s="6" t="s">
        <v>14</v>
      </c>
      <c r="O20" s="2">
        <f>IF(N20=N3,O3,IF(N20=N4,O4,IF(N20=N5,O5,IF(N20=N6,O6))))</f>
        <v>0</v>
      </c>
      <c r="P20" s="7"/>
      <c r="Q20" s="27">
        <f t="shared" si="3"/>
        <v>0</v>
      </c>
    </row>
    <row r="21" spans="2:17" x14ac:dyDescent="0.25">
      <c r="B21" s="6" t="s">
        <v>12</v>
      </c>
      <c r="C21" s="2" t="str">
        <f>IF(B21=B3,C3,IF(B21=B4,C4,IF(B21=B5,C5,IF(B21=B6,C6))))</f>
        <v>Kevin</v>
      </c>
      <c r="D21" s="7"/>
      <c r="E21" s="27">
        <f t="shared" si="0"/>
        <v>0</v>
      </c>
      <c r="F21" s="6" t="s">
        <v>12</v>
      </c>
      <c r="G21" s="2" t="str">
        <f>IF(F21=F3,G3,IF(F21=F4,G4,IF(F21=F5,G5,IF(F21=F6,G6))))</f>
        <v>jo</v>
      </c>
      <c r="H21" s="7"/>
      <c r="I21" s="27">
        <f t="shared" si="1"/>
        <v>0</v>
      </c>
      <c r="J21" s="6" t="s">
        <v>12</v>
      </c>
      <c r="K21" s="2">
        <f>IF(J21=J3,K3,IF(J21=J4,K4,IF(J21=J5,K5,IF(J21=J6,K6))))</f>
        <v>0</v>
      </c>
      <c r="L21" s="7"/>
      <c r="M21" s="27">
        <f t="shared" si="2"/>
        <v>0</v>
      </c>
      <c r="N21" s="6" t="s">
        <v>12</v>
      </c>
      <c r="O21" s="2">
        <f>IF(N21=N3,O3,IF(N21=N4,O4,IF(N21=N5,O5,IF(N21=N6,O6))))</f>
        <v>0</v>
      </c>
      <c r="P21" s="7"/>
      <c r="Q21" s="27">
        <f t="shared" si="3"/>
        <v>0</v>
      </c>
    </row>
    <row r="22" spans="2:17" ht="15.75" thickBot="1" x14ac:dyDescent="0.3">
      <c r="B22" s="8" t="s">
        <v>13</v>
      </c>
      <c r="C22" s="9" t="str">
        <f>IF(B22=B3,C3,IF(B22=B4,C4,IF(B22=B5,C5,IF(B22=B6,C6))))</f>
        <v>steve</v>
      </c>
      <c r="D22" s="10"/>
      <c r="E22" s="27">
        <f t="shared" si="0"/>
        <v>0</v>
      </c>
      <c r="F22" s="8" t="s">
        <v>13</v>
      </c>
      <c r="G22" s="9" t="str">
        <f>IF(F22=F3,G3,IF(F22=F4,G4,IF(F22=F5,G5,IF(F22=F6,G6))))</f>
        <v>dfr</v>
      </c>
      <c r="H22" s="10"/>
      <c r="I22" s="27">
        <f t="shared" si="1"/>
        <v>0</v>
      </c>
      <c r="J22" s="8" t="s">
        <v>13</v>
      </c>
      <c r="K22" s="9">
        <f>IF(J22=J3,K3,IF(J22=J4,K4,IF(J22=J5,K5,IF(J22=J6,K6))))</f>
        <v>0</v>
      </c>
      <c r="L22" s="10"/>
      <c r="M22" s="27">
        <f t="shared" si="2"/>
        <v>0</v>
      </c>
      <c r="N22" s="8" t="s">
        <v>13</v>
      </c>
      <c r="O22" s="9">
        <f>IF(N22=N3,O3,IF(N22=N4,O4,IF(N22=N5,O5,IF(N22=N6,O6))))</f>
        <v>0</v>
      </c>
      <c r="P22" s="10"/>
      <c r="Q22" s="27">
        <f t="shared" si="3"/>
        <v>0</v>
      </c>
    </row>
    <row r="24" spans="2:17" x14ac:dyDescent="0.25">
      <c r="B24" s="11" t="s">
        <v>48</v>
      </c>
      <c r="C24" s="11" t="s">
        <v>51</v>
      </c>
      <c r="D24" s="11" t="s">
        <v>52</v>
      </c>
      <c r="F24" s="11" t="s">
        <v>48</v>
      </c>
      <c r="G24" s="11" t="s">
        <v>51</v>
      </c>
      <c r="H24" s="11" t="s">
        <v>52</v>
      </c>
      <c r="J24" s="11" t="s">
        <v>48</v>
      </c>
      <c r="K24" s="11" t="s">
        <v>51</v>
      </c>
      <c r="L24" s="11" t="s">
        <v>52</v>
      </c>
      <c r="N24" s="11" t="s">
        <v>48</v>
      </c>
      <c r="O24" s="11" t="s">
        <v>51</v>
      </c>
      <c r="P24" s="11" t="s">
        <v>52</v>
      </c>
    </row>
    <row r="25" spans="2:17" x14ac:dyDescent="0.25">
      <c r="B25" s="2">
        <f>SUMIF($C$9:$C$22,C25,$D$9:$D$22)</f>
        <v>0</v>
      </c>
      <c r="C25" s="2" t="str">
        <f>C3</f>
        <v>Jan</v>
      </c>
      <c r="D25" s="1">
        <f>SUMIF($C$9:$C$22,C25,$E$9:$E$22)</f>
        <v>0</v>
      </c>
      <c r="F25" s="2">
        <f>SUMIF($G$9:$G$22,G25,$H$9:$H$22)</f>
        <v>0</v>
      </c>
      <c r="G25" s="2" t="str">
        <f>G3</f>
        <v>Wim</v>
      </c>
      <c r="H25" s="1">
        <f>SUMIF($G$9:$G$22,G25,$I$9:$I$22)</f>
        <v>0</v>
      </c>
      <c r="J25" s="2">
        <f>SUMIF($K$9:$K$22,K25,$L$9:$L$22)</f>
        <v>0</v>
      </c>
      <c r="K25" s="2">
        <f>K3</f>
        <v>0</v>
      </c>
      <c r="L25" s="1">
        <f>SUMIF($K$9:$K$22,K25,$M$9:$M$22)</f>
        <v>0</v>
      </c>
      <c r="N25" s="2">
        <f>SUMIF($O$9:$O$22,O25,$P$9:$P$22)</f>
        <v>0</v>
      </c>
      <c r="O25" s="2">
        <f>O3</f>
        <v>0</v>
      </c>
      <c r="P25" s="1">
        <f>SUMIF($O$9:$O$22,O25,$Q$9:$Q$22)</f>
        <v>0</v>
      </c>
    </row>
    <row r="26" spans="2:17" x14ac:dyDescent="0.25">
      <c r="B26" s="2">
        <f>SUMIF($C$9:$C$22,C26,$D$9:$D$22)</f>
        <v>0</v>
      </c>
      <c r="C26" s="2" t="str">
        <f>C4</f>
        <v>Kevin</v>
      </c>
      <c r="D26" s="1">
        <f>SUMIF($C$9:$C$22,C26,$E$9:$E$22)</f>
        <v>0</v>
      </c>
      <c r="F26" s="2">
        <f t="shared" ref="F26:F28" si="4">SUMIF($G$9:$G$22,G26,$H$9:$H$22)</f>
        <v>0</v>
      </c>
      <c r="G26" s="2" t="str">
        <f>G4</f>
        <v>jo</v>
      </c>
      <c r="H26" s="1">
        <f t="shared" ref="H26:H28" si="5">SUMIF($G$9:$G$22,G26,$I$9:$I$22)</f>
        <v>0</v>
      </c>
      <c r="J26" s="2">
        <f t="shared" ref="J26:J28" si="6">SUMIF($K$9:$K$22,K26,$L$9:$L$22)</f>
        <v>0</v>
      </c>
      <c r="K26" s="2">
        <f>K4</f>
        <v>0</v>
      </c>
      <c r="L26" s="1">
        <f>SUMIF($C$9:$C$22,K26,$E$9:$E$22)</f>
        <v>0</v>
      </c>
      <c r="N26" s="2">
        <f t="shared" ref="N26:N28" si="7">SUMIF($O$9:$O$22,O26,$P$9:$P$22)</f>
        <v>0</v>
      </c>
      <c r="O26" s="2">
        <f>O4</f>
        <v>0</v>
      </c>
      <c r="P26" s="1">
        <f t="shared" ref="P26:P28" si="8">SUMIF($O$9:$O$22,O26,$Q$9:$Q$22)</f>
        <v>0</v>
      </c>
    </row>
    <row r="27" spans="2:17" x14ac:dyDescent="0.25">
      <c r="B27" s="2">
        <f>SUMIF($C$9:$C$22,C27,$D$9:$D$22)</f>
        <v>0</v>
      </c>
      <c r="C27" s="2" t="str">
        <f>C5</f>
        <v>steve</v>
      </c>
      <c r="D27" s="1">
        <f>SUMIF($C$9:$C$22,C27,$E$9:$E$22)</f>
        <v>0</v>
      </c>
      <c r="F27" s="2">
        <f t="shared" si="4"/>
        <v>0</v>
      </c>
      <c r="G27" s="2" t="str">
        <f>G5</f>
        <v>dfr</v>
      </c>
      <c r="H27" s="1">
        <f t="shared" si="5"/>
        <v>0</v>
      </c>
      <c r="J27" s="2">
        <f t="shared" si="6"/>
        <v>0</v>
      </c>
      <c r="K27" s="2">
        <f>K5</f>
        <v>0</v>
      </c>
      <c r="L27" s="1">
        <f>SUMIF($C$9:$C$22,K27,$E$9:$E$22)</f>
        <v>0</v>
      </c>
      <c r="N27" s="2">
        <f t="shared" si="7"/>
        <v>0</v>
      </c>
      <c r="O27" s="2">
        <f>O5</f>
        <v>0</v>
      </c>
      <c r="P27" s="1">
        <f t="shared" si="8"/>
        <v>0</v>
      </c>
    </row>
    <row r="28" spans="2:17" x14ac:dyDescent="0.25">
      <c r="B28" s="2">
        <f>SUMIF($C$9:$C$22,C28,$D$9:$D$22)</f>
        <v>0</v>
      </c>
      <c r="C28" s="2" t="str">
        <f>C6</f>
        <v>ruben</v>
      </c>
      <c r="D28" s="1">
        <f>SUMIF($C$9:$C$22,C28,$E$9:$E$22)</f>
        <v>0</v>
      </c>
      <c r="F28" s="2">
        <f t="shared" si="4"/>
        <v>0</v>
      </c>
      <c r="G28" s="2" t="str">
        <f>G6</f>
        <v>gal</v>
      </c>
      <c r="H28" s="1">
        <f t="shared" si="5"/>
        <v>0</v>
      </c>
      <c r="J28" s="2">
        <f t="shared" si="6"/>
        <v>0</v>
      </c>
      <c r="K28" s="2">
        <f>K6</f>
        <v>0</v>
      </c>
      <c r="L28" s="1">
        <f>SUMIF($C$9:$C$22,K28,$E$9:$E$22)</f>
        <v>0</v>
      </c>
      <c r="N28" s="2">
        <f t="shared" si="7"/>
        <v>0</v>
      </c>
      <c r="O28" s="2">
        <f>O6</f>
        <v>0</v>
      </c>
      <c r="P28" s="1">
        <f t="shared" si="8"/>
        <v>0</v>
      </c>
    </row>
    <row r="30" spans="2:17" ht="18.75" x14ac:dyDescent="0.3">
      <c r="B30" s="40" t="s">
        <v>10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2" spans="2:17" x14ac:dyDescent="0.25">
      <c r="C32" s="11" t="s">
        <v>6</v>
      </c>
      <c r="K32" s="11" t="s">
        <v>6</v>
      </c>
    </row>
    <row r="33" spans="2:12" x14ac:dyDescent="0.25">
      <c r="B33" s="2" t="s">
        <v>15</v>
      </c>
      <c r="C33" s="2"/>
      <c r="D33" s="2"/>
      <c r="J33" s="2" t="s">
        <v>18</v>
      </c>
      <c r="K33" s="2"/>
      <c r="L33" s="2"/>
    </row>
    <row r="34" spans="2:12" x14ac:dyDescent="0.25">
      <c r="B34" s="2" t="s">
        <v>16</v>
      </c>
      <c r="C34" s="2"/>
      <c r="D34" s="2"/>
      <c r="J34" s="2" t="s">
        <v>22</v>
      </c>
      <c r="K34" s="2"/>
      <c r="L34" s="2"/>
    </row>
    <row r="35" spans="2:12" x14ac:dyDescent="0.25">
      <c r="K35" s="12"/>
    </row>
    <row r="36" spans="2:12" x14ac:dyDescent="0.25">
      <c r="B36" s="2" t="s">
        <v>17</v>
      </c>
      <c r="C36" s="2"/>
      <c r="D36" s="2"/>
      <c r="J36" s="2" t="s">
        <v>19</v>
      </c>
      <c r="K36" s="2"/>
      <c r="L36" s="2"/>
    </row>
    <row r="37" spans="2:12" x14ac:dyDescent="0.25">
      <c r="B37" s="2" t="s">
        <v>20</v>
      </c>
      <c r="C37" s="2"/>
      <c r="D37" s="2"/>
      <c r="J37" s="2" t="s">
        <v>21</v>
      </c>
      <c r="K37" s="2"/>
      <c r="L37" s="2"/>
    </row>
    <row r="38" spans="2:12" x14ac:dyDescent="0.25">
      <c r="C38" s="12"/>
    </row>
    <row r="39" spans="2:12" x14ac:dyDescent="0.25">
      <c r="C39" s="13" t="s">
        <v>9</v>
      </c>
      <c r="K39" s="13" t="s">
        <v>9</v>
      </c>
    </row>
    <row r="40" spans="2:12" x14ac:dyDescent="0.25">
      <c r="B40" s="2" t="s">
        <v>25</v>
      </c>
      <c r="C40" s="2"/>
      <c r="D40" s="2"/>
      <c r="J40" s="2" t="s">
        <v>23</v>
      </c>
      <c r="K40" s="2"/>
      <c r="L40" s="2"/>
    </row>
    <row r="41" spans="2:12" x14ac:dyDescent="0.25">
      <c r="B41" s="2" t="s">
        <v>29</v>
      </c>
      <c r="C41" s="2"/>
      <c r="D41" s="2"/>
      <c r="J41" s="2" t="s">
        <v>24</v>
      </c>
      <c r="K41" s="2"/>
      <c r="L41" s="2"/>
    </row>
    <row r="42" spans="2:12" x14ac:dyDescent="0.25">
      <c r="C42" s="12"/>
      <c r="K42" s="17"/>
    </row>
    <row r="43" spans="2:12" x14ac:dyDescent="0.25">
      <c r="B43" s="14" t="s">
        <v>26</v>
      </c>
      <c r="C43" s="14"/>
      <c r="D43" s="14"/>
      <c r="J43" s="14" t="s">
        <v>30</v>
      </c>
      <c r="K43" s="2"/>
      <c r="L43" s="14"/>
    </row>
    <row r="44" spans="2:12" x14ac:dyDescent="0.25">
      <c r="B44" s="14" t="s">
        <v>28</v>
      </c>
      <c r="C44" s="14"/>
      <c r="D44" s="14"/>
      <c r="J44" s="14" t="s">
        <v>27</v>
      </c>
      <c r="K44" s="2"/>
      <c r="L44" s="14"/>
    </row>
    <row r="46" spans="2:12" ht="18.75" x14ac:dyDescent="0.3">
      <c r="B46" s="40" t="s">
        <v>53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8" spans="2:12" x14ac:dyDescent="0.25">
      <c r="C48" s="15" t="s">
        <v>6</v>
      </c>
      <c r="K48" s="15" t="s">
        <v>6</v>
      </c>
    </row>
    <row r="49" spans="2:12" x14ac:dyDescent="0.25">
      <c r="B49" s="1" t="s">
        <v>54</v>
      </c>
      <c r="C49" s="2">
        <f>IF(D33&gt;D34,C33,C34)</f>
        <v>0</v>
      </c>
      <c r="D49" s="1"/>
      <c r="J49" s="1" t="s">
        <v>56</v>
      </c>
      <c r="K49" s="2">
        <f>IF(L33&gt;L34,K33,K34)</f>
        <v>0</v>
      </c>
      <c r="L49" s="1"/>
    </row>
    <row r="50" spans="2:12" x14ac:dyDescent="0.25">
      <c r="B50" s="1" t="s">
        <v>55</v>
      </c>
      <c r="C50" s="2">
        <f>IF(D36&gt;D37,C36,C37)</f>
        <v>0</v>
      </c>
      <c r="D50" s="1"/>
      <c r="J50" s="1" t="s">
        <v>57</v>
      </c>
      <c r="K50" s="2">
        <f>IF(L36&gt;L37,K36,K37)</f>
        <v>0</v>
      </c>
      <c r="L50" s="1"/>
    </row>
    <row r="52" spans="2:12" x14ac:dyDescent="0.25">
      <c r="C52" s="13" t="s">
        <v>9</v>
      </c>
      <c r="K52" s="13" t="s">
        <v>9</v>
      </c>
    </row>
    <row r="53" spans="2:12" x14ac:dyDescent="0.25">
      <c r="B53" s="1" t="s">
        <v>62</v>
      </c>
      <c r="C53" s="2">
        <f>IF(D40&gt;D41,C40,C41)</f>
        <v>0</v>
      </c>
      <c r="D53" s="1"/>
      <c r="J53" s="1" t="s">
        <v>64</v>
      </c>
      <c r="K53" s="2">
        <f>IF(L40&gt;L41,K40,K41)</f>
        <v>0</v>
      </c>
      <c r="L53" s="1"/>
    </row>
    <row r="54" spans="2:12" x14ac:dyDescent="0.25">
      <c r="B54" s="1" t="s">
        <v>63</v>
      </c>
      <c r="C54" s="2">
        <f>IF(D43&gt;D44,C43,C44)</f>
        <v>0</v>
      </c>
      <c r="D54" s="1"/>
      <c r="J54" s="1" t="s">
        <v>65</v>
      </c>
      <c r="K54" s="2">
        <f>IF(L44&gt;K45,K44,J45)</f>
        <v>0</v>
      </c>
      <c r="L54" s="1"/>
    </row>
    <row r="56" spans="2:12" ht="18.75" x14ac:dyDescent="0.3">
      <c r="B56" s="40" t="s">
        <v>72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</row>
    <row r="58" spans="2:12" x14ac:dyDescent="0.25">
      <c r="G58" s="18" t="s">
        <v>6</v>
      </c>
    </row>
    <row r="59" spans="2:12" x14ac:dyDescent="0.25">
      <c r="F59" s="1" t="s">
        <v>54</v>
      </c>
      <c r="G59" s="14">
        <f>IF(D49&gt;D50,C49,C50)</f>
        <v>0</v>
      </c>
      <c r="H59" s="1"/>
    </row>
    <row r="60" spans="2:12" x14ac:dyDescent="0.25">
      <c r="F60" s="1" t="s">
        <v>56</v>
      </c>
      <c r="G60" s="14">
        <f>IF(L49&gt;L50,K49,K50)</f>
        <v>0</v>
      </c>
      <c r="H60" s="1"/>
    </row>
    <row r="61" spans="2:12" x14ac:dyDescent="0.25">
      <c r="G61" s="19"/>
    </row>
    <row r="62" spans="2:12" x14ac:dyDescent="0.25">
      <c r="G62" s="21" t="s">
        <v>9</v>
      </c>
    </row>
    <row r="63" spans="2:12" x14ac:dyDescent="0.25">
      <c r="F63" s="1" t="s">
        <v>62</v>
      </c>
      <c r="G63" s="14">
        <f>IF(D53&gt;D54,C53,C54)</f>
        <v>0</v>
      </c>
      <c r="H63" s="1"/>
    </row>
    <row r="64" spans="2:12" x14ac:dyDescent="0.25">
      <c r="F64" s="16" t="s">
        <v>64</v>
      </c>
      <c r="G64" s="14">
        <f>IF(L53&gt;L54,K53,K54)</f>
        <v>0</v>
      </c>
      <c r="H64" s="1"/>
    </row>
    <row r="66" spans="4:8" x14ac:dyDescent="0.25">
      <c r="D66" s="28" t="s">
        <v>73</v>
      </c>
      <c r="E66" s="29"/>
      <c r="F66" s="30"/>
      <c r="G66" s="22">
        <f>IF(H59&gt;H60,G59,G60)</f>
        <v>0</v>
      </c>
      <c r="H66" s="23"/>
    </row>
    <row r="68" spans="4:8" x14ac:dyDescent="0.25">
      <c r="D68" s="31" t="s">
        <v>74</v>
      </c>
      <c r="E68" s="32"/>
      <c r="F68" s="33"/>
      <c r="G68" s="24">
        <f>IF(H63&gt;H64,G63,G64)</f>
        <v>0</v>
      </c>
      <c r="H68" s="23"/>
    </row>
  </sheetData>
  <mergeCells count="37">
    <mergeCell ref="B2:D2"/>
    <mergeCell ref="F2:H2"/>
    <mergeCell ref="J2:L2"/>
    <mergeCell ref="N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B8:D8"/>
    <mergeCell ref="F8:H8"/>
    <mergeCell ref="J8:L8"/>
    <mergeCell ref="N8:P8"/>
    <mergeCell ref="B13:D13"/>
    <mergeCell ref="F13:H13"/>
    <mergeCell ref="J13:L13"/>
    <mergeCell ref="N13:P13"/>
    <mergeCell ref="B18:D18"/>
    <mergeCell ref="F18:H18"/>
    <mergeCell ref="J18:L18"/>
    <mergeCell ref="N18:P18"/>
    <mergeCell ref="B30:L30"/>
    <mergeCell ref="D66:F66"/>
    <mergeCell ref="D68:F68"/>
    <mergeCell ref="B56:L56"/>
    <mergeCell ref="B46:L46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75"/>
  <sheetViews>
    <sheetView showGridLines="0" showRowColHeaders="0" zoomScale="70" zoomScaleNormal="70" workbookViewId="0">
      <selection activeCell="C3" sqref="C3:D3"/>
    </sheetView>
  </sheetViews>
  <sheetFormatPr defaultRowHeight="15" x14ac:dyDescent="0.25"/>
  <cols>
    <col min="2" max="2" width="5.5703125" customWidth="1"/>
    <col min="3" max="3" width="20.7109375" customWidth="1"/>
    <col min="5" max="5" width="5.7109375" customWidth="1"/>
    <col min="6" max="6" width="5.5703125" customWidth="1"/>
    <col min="7" max="7" width="20.7109375" customWidth="1"/>
    <col min="8" max="8" width="9.140625" customWidth="1"/>
    <col min="9" max="9" width="5.7109375" customWidth="1"/>
    <col min="10" max="10" width="5.5703125" customWidth="1"/>
    <col min="11" max="11" width="20.7109375" customWidth="1"/>
    <col min="12" max="12" width="9.140625" customWidth="1"/>
    <col min="13" max="13" width="5.7109375" customWidth="1"/>
    <col min="14" max="14" width="5.5703125" customWidth="1"/>
    <col min="15" max="15" width="20.7109375" customWidth="1"/>
    <col min="16" max="16" width="9.140625" customWidth="1"/>
    <col min="17" max="17" width="5.7109375" customWidth="1"/>
    <col min="18" max="18" width="5.5703125" customWidth="1"/>
    <col min="19" max="19" width="20.7109375" customWidth="1"/>
    <col min="20" max="20" width="9.140625" customWidth="1"/>
    <col min="21" max="21" width="5.7109375" customWidth="1"/>
    <col min="22" max="22" width="5.5703125" customWidth="1"/>
    <col min="23" max="23" width="20.7109375" customWidth="1"/>
    <col min="25" max="25" width="5.7109375" customWidth="1"/>
    <col min="26" max="26" width="5.5703125" customWidth="1"/>
    <col min="27" max="27" width="20.7109375" customWidth="1"/>
    <col min="29" max="29" width="5.7109375" customWidth="1"/>
    <col min="30" max="30" width="5.5703125" customWidth="1"/>
    <col min="31" max="31" width="20.7109375" customWidth="1"/>
  </cols>
  <sheetData>
    <row r="1" spans="2:32" ht="15.75" thickBot="1" x14ac:dyDescent="0.3"/>
    <row r="2" spans="2:32" ht="18.75" x14ac:dyDescent="0.3">
      <c r="B2" s="48" t="s">
        <v>0</v>
      </c>
      <c r="C2" s="49"/>
      <c r="D2" s="50"/>
      <c r="F2" s="51" t="s">
        <v>1</v>
      </c>
      <c r="G2" s="52"/>
      <c r="H2" s="53"/>
      <c r="J2" s="48" t="s">
        <v>2</v>
      </c>
      <c r="K2" s="49"/>
      <c r="L2" s="50"/>
      <c r="N2" s="48" t="s">
        <v>3</v>
      </c>
      <c r="O2" s="49"/>
      <c r="P2" s="50"/>
      <c r="R2" s="48" t="s">
        <v>4</v>
      </c>
      <c r="S2" s="49"/>
      <c r="T2" s="50"/>
      <c r="V2" s="48" t="s">
        <v>5</v>
      </c>
      <c r="W2" s="49"/>
      <c r="X2" s="50"/>
      <c r="Z2" s="48" t="s">
        <v>7</v>
      </c>
      <c r="AA2" s="49"/>
      <c r="AB2" s="50"/>
      <c r="AD2" s="48" t="s">
        <v>8</v>
      </c>
      <c r="AE2" s="49"/>
      <c r="AF2" s="50"/>
    </row>
    <row r="3" spans="2:32" x14ac:dyDescent="0.25">
      <c r="B3" s="6" t="s">
        <v>11</v>
      </c>
      <c r="C3" s="46"/>
      <c r="D3" s="47"/>
      <c r="F3" s="6" t="s">
        <v>11</v>
      </c>
      <c r="G3" s="46"/>
      <c r="H3" s="47"/>
      <c r="J3" s="6" t="s">
        <v>11</v>
      </c>
      <c r="K3" s="46"/>
      <c r="L3" s="47"/>
      <c r="N3" s="6" t="s">
        <v>11</v>
      </c>
      <c r="O3" s="46"/>
      <c r="P3" s="47"/>
      <c r="R3" s="6" t="s">
        <v>11</v>
      </c>
      <c r="S3" s="46"/>
      <c r="T3" s="47"/>
      <c r="V3" s="6" t="s">
        <v>11</v>
      </c>
      <c r="W3" s="46"/>
      <c r="X3" s="47"/>
      <c r="Z3" s="6" t="s">
        <v>11</v>
      </c>
      <c r="AA3" s="46"/>
      <c r="AB3" s="47"/>
      <c r="AD3" s="6" t="s">
        <v>11</v>
      </c>
      <c r="AE3" s="46"/>
      <c r="AF3" s="47"/>
    </row>
    <row r="4" spans="2:32" x14ac:dyDescent="0.25">
      <c r="B4" s="6" t="s">
        <v>12</v>
      </c>
      <c r="C4" s="46"/>
      <c r="D4" s="47"/>
      <c r="F4" s="6" t="s">
        <v>12</v>
      </c>
      <c r="G4" s="46"/>
      <c r="H4" s="47"/>
      <c r="J4" s="6" t="s">
        <v>12</v>
      </c>
      <c r="K4" s="46"/>
      <c r="L4" s="47"/>
      <c r="N4" s="6" t="s">
        <v>12</v>
      </c>
      <c r="O4" s="46"/>
      <c r="P4" s="47"/>
      <c r="R4" s="6" t="s">
        <v>12</v>
      </c>
      <c r="S4" s="46"/>
      <c r="T4" s="47"/>
      <c r="V4" s="6" t="s">
        <v>12</v>
      </c>
      <c r="W4" s="46"/>
      <c r="X4" s="47"/>
      <c r="Z4" s="6" t="s">
        <v>12</v>
      </c>
      <c r="AA4" s="46"/>
      <c r="AB4" s="47"/>
      <c r="AD4" s="6" t="s">
        <v>12</v>
      </c>
      <c r="AE4" s="46"/>
      <c r="AF4" s="47"/>
    </row>
    <row r="5" spans="2:32" x14ac:dyDescent="0.25">
      <c r="B5" s="6" t="s">
        <v>13</v>
      </c>
      <c r="C5" s="46"/>
      <c r="D5" s="47"/>
      <c r="F5" s="6" t="s">
        <v>13</v>
      </c>
      <c r="G5" s="46"/>
      <c r="H5" s="47"/>
      <c r="J5" s="6" t="s">
        <v>13</v>
      </c>
      <c r="K5" s="46"/>
      <c r="L5" s="47"/>
      <c r="N5" s="6" t="s">
        <v>13</v>
      </c>
      <c r="O5" s="46"/>
      <c r="P5" s="47"/>
      <c r="R5" s="6" t="s">
        <v>13</v>
      </c>
      <c r="S5" s="46"/>
      <c r="T5" s="47"/>
      <c r="V5" s="6" t="s">
        <v>13</v>
      </c>
      <c r="W5" s="46"/>
      <c r="X5" s="47"/>
      <c r="Z5" s="6" t="s">
        <v>13</v>
      </c>
      <c r="AA5" s="46"/>
      <c r="AB5" s="47"/>
      <c r="AD5" s="6" t="s">
        <v>13</v>
      </c>
      <c r="AE5" s="46"/>
      <c r="AF5" s="47"/>
    </row>
    <row r="6" spans="2:32" x14ac:dyDescent="0.25">
      <c r="B6" s="6" t="s">
        <v>14</v>
      </c>
      <c r="C6" s="46"/>
      <c r="D6" s="47"/>
      <c r="F6" s="6" t="s">
        <v>14</v>
      </c>
      <c r="G6" s="46"/>
      <c r="H6" s="47"/>
      <c r="J6" s="6" t="s">
        <v>14</v>
      </c>
      <c r="K6" s="46"/>
      <c r="L6" s="47"/>
      <c r="N6" s="6" t="s">
        <v>14</v>
      </c>
      <c r="O6" s="46"/>
      <c r="P6" s="47"/>
      <c r="R6" s="6" t="s">
        <v>14</v>
      </c>
      <c r="S6" s="46"/>
      <c r="T6" s="47"/>
      <c r="V6" s="6" t="s">
        <v>14</v>
      </c>
      <c r="W6" s="46"/>
      <c r="X6" s="47"/>
      <c r="Z6" s="6" t="s">
        <v>14</v>
      </c>
      <c r="AA6" s="46"/>
      <c r="AB6" s="47"/>
      <c r="AD6" s="6" t="s">
        <v>14</v>
      </c>
      <c r="AE6" s="46"/>
      <c r="AF6" s="47"/>
    </row>
    <row r="7" spans="2:32" x14ac:dyDescent="0.25">
      <c r="B7" s="3"/>
      <c r="C7" s="4"/>
      <c r="D7" s="5"/>
      <c r="F7" s="3"/>
      <c r="G7" s="4"/>
      <c r="H7" s="5"/>
      <c r="J7" s="3"/>
      <c r="K7" s="4"/>
      <c r="L7" s="5"/>
      <c r="N7" s="3"/>
      <c r="O7" s="4"/>
      <c r="P7" s="5"/>
      <c r="R7" s="3"/>
      <c r="S7" s="4"/>
      <c r="T7" s="5"/>
      <c r="V7" s="3"/>
      <c r="W7" s="4"/>
      <c r="X7" s="5"/>
      <c r="Z7" s="3"/>
      <c r="AA7" s="4"/>
      <c r="AB7" s="5"/>
      <c r="AD7" s="3"/>
      <c r="AE7" s="4"/>
      <c r="AF7" s="5"/>
    </row>
    <row r="8" spans="2:32" x14ac:dyDescent="0.25">
      <c r="B8" s="43" t="s">
        <v>47</v>
      </c>
      <c r="C8" s="44"/>
      <c r="D8" s="45"/>
      <c r="F8" s="43" t="s">
        <v>47</v>
      </c>
      <c r="G8" s="44"/>
      <c r="H8" s="45"/>
      <c r="J8" s="43" t="s">
        <v>47</v>
      </c>
      <c r="K8" s="44"/>
      <c r="L8" s="45"/>
      <c r="N8" s="43" t="s">
        <v>47</v>
      </c>
      <c r="O8" s="44"/>
      <c r="P8" s="45"/>
      <c r="R8" s="43" t="s">
        <v>47</v>
      </c>
      <c r="S8" s="44"/>
      <c r="T8" s="45"/>
      <c r="V8" s="43" t="s">
        <v>47</v>
      </c>
      <c r="W8" s="44"/>
      <c r="X8" s="45"/>
      <c r="Z8" s="43" t="s">
        <v>47</v>
      </c>
      <c r="AA8" s="44"/>
      <c r="AB8" s="45"/>
      <c r="AD8" s="43" t="s">
        <v>47</v>
      </c>
      <c r="AE8" s="44"/>
      <c r="AF8" s="45"/>
    </row>
    <row r="9" spans="2:32" x14ac:dyDescent="0.25">
      <c r="B9" s="6" t="s">
        <v>11</v>
      </c>
      <c r="C9" s="2">
        <f>C3</f>
        <v>0</v>
      </c>
      <c r="D9" s="7"/>
      <c r="F9" s="6" t="s">
        <v>11</v>
      </c>
      <c r="G9" s="2">
        <f>G3</f>
        <v>0</v>
      </c>
      <c r="H9" s="7"/>
      <c r="J9" s="6" t="s">
        <v>11</v>
      </c>
      <c r="K9" s="2">
        <f>K3</f>
        <v>0</v>
      </c>
      <c r="L9" s="7"/>
      <c r="N9" s="6" t="s">
        <v>11</v>
      </c>
      <c r="O9" s="2">
        <f>O3</f>
        <v>0</v>
      </c>
      <c r="P9" s="7"/>
      <c r="R9" s="6" t="s">
        <v>11</v>
      </c>
      <c r="S9" s="2">
        <f>S3</f>
        <v>0</v>
      </c>
      <c r="T9" s="7"/>
      <c r="V9" s="6" t="s">
        <v>11</v>
      </c>
      <c r="W9" s="2">
        <f>W3</f>
        <v>0</v>
      </c>
      <c r="X9" s="7"/>
      <c r="Z9" s="6" t="s">
        <v>11</v>
      </c>
      <c r="AA9" s="2">
        <f>AA3</f>
        <v>0</v>
      </c>
      <c r="AB9" s="7"/>
      <c r="AD9" s="6" t="s">
        <v>11</v>
      </c>
      <c r="AE9" s="2">
        <f>AE3</f>
        <v>0</v>
      </c>
      <c r="AF9" s="7"/>
    </row>
    <row r="10" spans="2:32" x14ac:dyDescent="0.25">
      <c r="B10" s="6" t="s">
        <v>12</v>
      </c>
      <c r="C10" s="2">
        <f>C4</f>
        <v>0</v>
      </c>
      <c r="D10" s="7"/>
      <c r="F10" s="6" t="s">
        <v>12</v>
      </c>
      <c r="G10" s="2">
        <f>G4</f>
        <v>0</v>
      </c>
      <c r="H10" s="7"/>
      <c r="J10" s="6" t="s">
        <v>12</v>
      </c>
      <c r="K10" s="2">
        <f>K4</f>
        <v>0</v>
      </c>
      <c r="L10" s="7"/>
      <c r="N10" s="6" t="s">
        <v>12</v>
      </c>
      <c r="O10" s="2">
        <f>O4</f>
        <v>0</v>
      </c>
      <c r="P10" s="7"/>
      <c r="R10" s="6" t="s">
        <v>12</v>
      </c>
      <c r="S10" s="2">
        <f>S4</f>
        <v>0</v>
      </c>
      <c r="T10" s="7"/>
      <c r="V10" s="6" t="s">
        <v>12</v>
      </c>
      <c r="W10" s="2">
        <f>W4</f>
        <v>0</v>
      </c>
      <c r="X10" s="7"/>
      <c r="Z10" s="6" t="s">
        <v>12</v>
      </c>
      <c r="AA10" s="2">
        <f>AA4</f>
        <v>0</v>
      </c>
      <c r="AB10" s="7"/>
      <c r="AD10" s="6" t="s">
        <v>12</v>
      </c>
      <c r="AE10" s="2">
        <f>AE4</f>
        <v>0</v>
      </c>
      <c r="AF10" s="7"/>
    </row>
    <row r="11" spans="2:32" x14ac:dyDescent="0.25">
      <c r="B11" s="6" t="s">
        <v>13</v>
      </c>
      <c r="C11" s="2">
        <f>C5</f>
        <v>0</v>
      </c>
      <c r="D11" s="7"/>
      <c r="F11" s="6" t="s">
        <v>13</v>
      </c>
      <c r="G11" s="2">
        <f>G5</f>
        <v>0</v>
      </c>
      <c r="H11" s="7"/>
      <c r="J11" s="6" t="s">
        <v>13</v>
      </c>
      <c r="K11" s="2">
        <f>K5</f>
        <v>0</v>
      </c>
      <c r="L11" s="7"/>
      <c r="N11" s="6" t="s">
        <v>13</v>
      </c>
      <c r="O11" s="2">
        <f>O5</f>
        <v>0</v>
      </c>
      <c r="P11" s="7"/>
      <c r="R11" s="6" t="s">
        <v>13</v>
      </c>
      <c r="S11" s="2">
        <f>S5</f>
        <v>0</v>
      </c>
      <c r="T11" s="7"/>
      <c r="V11" s="6" t="s">
        <v>13</v>
      </c>
      <c r="W11" s="2">
        <f>W5</f>
        <v>0</v>
      </c>
      <c r="X11" s="7"/>
      <c r="Z11" s="6" t="s">
        <v>13</v>
      </c>
      <c r="AA11" s="2">
        <f>AA5</f>
        <v>0</v>
      </c>
      <c r="AB11" s="7"/>
      <c r="AD11" s="6" t="s">
        <v>13</v>
      </c>
      <c r="AE11" s="2">
        <f>AE5</f>
        <v>0</v>
      </c>
      <c r="AF11" s="7"/>
    </row>
    <row r="12" spans="2:32" x14ac:dyDescent="0.25">
      <c r="B12" s="6" t="s">
        <v>14</v>
      </c>
      <c r="C12" s="2">
        <f>C6</f>
        <v>0</v>
      </c>
      <c r="D12" s="7"/>
      <c r="F12" s="6" t="s">
        <v>14</v>
      </c>
      <c r="G12" s="2">
        <f>G6</f>
        <v>0</v>
      </c>
      <c r="H12" s="7"/>
      <c r="J12" s="6" t="s">
        <v>14</v>
      </c>
      <c r="K12" s="2">
        <f>K6</f>
        <v>0</v>
      </c>
      <c r="L12" s="7"/>
      <c r="N12" s="6" t="s">
        <v>14</v>
      </c>
      <c r="O12" s="2">
        <f>O6</f>
        <v>0</v>
      </c>
      <c r="P12" s="7"/>
      <c r="R12" s="6" t="s">
        <v>14</v>
      </c>
      <c r="S12" s="2">
        <f>S6</f>
        <v>0</v>
      </c>
      <c r="T12" s="7"/>
      <c r="V12" s="6" t="s">
        <v>14</v>
      </c>
      <c r="W12" s="2">
        <f>W6</f>
        <v>0</v>
      </c>
      <c r="X12" s="7"/>
      <c r="Z12" s="6" t="s">
        <v>14</v>
      </c>
      <c r="AA12" s="2">
        <f>AA6</f>
        <v>0</v>
      </c>
      <c r="AB12" s="7"/>
      <c r="AD12" s="6" t="s">
        <v>14</v>
      </c>
      <c r="AE12" s="2">
        <f>AE6</f>
        <v>0</v>
      </c>
      <c r="AF12" s="7"/>
    </row>
    <row r="13" spans="2:32" x14ac:dyDescent="0.25">
      <c r="B13" s="34" t="s">
        <v>49</v>
      </c>
      <c r="C13" s="35"/>
      <c r="D13" s="36"/>
      <c r="F13" s="34" t="s">
        <v>49</v>
      </c>
      <c r="G13" s="35"/>
      <c r="H13" s="36"/>
      <c r="J13" s="34" t="s">
        <v>49</v>
      </c>
      <c r="K13" s="35"/>
      <c r="L13" s="36"/>
      <c r="N13" s="34" t="s">
        <v>49</v>
      </c>
      <c r="O13" s="35"/>
      <c r="P13" s="36"/>
      <c r="R13" s="34" t="s">
        <v>49</v>
      </c>
      <c r="S13" s="35"/>
      <c r="T13" s="36"/>
      <c r="V13" s="34" t="s">
        <v>49</v>
      </c>
      <c r="W13" s="35"/>
      <c r="X13" s="36"/>
      <c r="Z13" s="34" t="s">
        <v>49</v>
      </c>
      <c r="AA13" s="35"/>
      <c r="AB13" s="36"/>
      <c r="AD13" s="34" t="s">
        <v>49</v>
      </c>
      <c r="AE13" s="35"/>
      <c r="AF13" s="36"/>
    </row>
    <row r="14" spans="2:32" x14ac:dyDescent="0.25">
      <c r="B14" s="6" t="s">
        <v>11</v>
      </c>
      <c r="C14" s="2">
        <f>C3</f>
        <v>0</v>
      </c>
      <c r="D14" s="7"/>
      <c r="F14" s="6" t="s">
        <v>11</v>
      </c>
      <c r="G14" s="2">
        <f>G3</f>
        <v>0</v>
      </c>
      <c r="H14" s="7"/>
      <c r="J14" s="6" t="s">
        <v>11</v>
      </c>
      <c r="K14" s="2">
        <f>K3</f>
        <v>0</v>
      </c>
      <c r="L14" s="7"/>
      <c r="N14" s="6" t="s">
        <v>11</v>
      </c>
      <c r="O14" s="2">
        <f>O3</f>
        <v>0</v>
      </c>
      <c r="P14" s="7"/>
      <c r="R14" s="6" t="s">
        <v>11</v>
      </c>
      <c r="S14" s="2">
        <f>S3</f>
        <v>0</v>
      </c>
      <c r="T14" s="7"/>
      <c r="V14" s="6" t="s">
        <v>11</v>
      </c>
      <c r="W14" s="2">
        <f>W3</f>
        <v>0</v>
      </c>
      <c r="X14" s="7"/>
      <c r="Z14" s="6" t="s">
        <v>11</v>
      </c>
      <c r="AA14" s="2">
        <f>AA3</f>
        <v>0</v>
      </c>
      <c r="AB14" s="7"/>
      <c r="AD14" s="6" t="s">
        <v>11</v>
      </c>
      <c r="AE14" s="2">
        <f>AE3</f>
        <v>0</v>
      </c>
      <c r="AF14" s="7"/>
    </row>
    <row r="15" spans="2:32" x14ac:dyDescent="0.25">
      <c r="B15" s="6" t="s">
        <v>13</v>
      </c>
      <c r="C15" s="2">
        <f>C5</f>
        <v>0</v>
      </c>
      <c r="D15" s="7"/>
      <c r="F15" s="6" t="s">
        <v>13</v>
      </c>
      <c r="G15" s="2">
        <f>G5</f>
        <v>0</v>
      </c>
      <c r="H15" s="7"/>
      <c r="J15" s="6" t="s">
        <v>13</v>
      </c>
      <c r="K15" s="2">
        <f>K5</f>
        <v>0</v>
      </c>
      <c r="L15" s="7"/>
      <c r="N15" s="6" t="s">
        <v>13</v>
      </c>
      <c r="O15" s="2">
        <f>O5</f>
        <v>0</v>
      </c>
      <c r="P15" s="7"/>
      <c r="R15" s="6" t="s">
        <v>13</v>
      </c>
      <c r="S15" s="2">
        <f>S5</f>
        <v>0</v>
      </c>
      <c r="T15" s="7"/>
      <c r="V15" s="6" t="s">
        <v>13</v>
      </c>
      <c r="W15" s="2">
        <f>W5</f>
        <v>0</v>
      </c>
      <c r="X15" s="7"/>
      <c r="Z15" s="6" t="s">
        <v>13</v>
      </c>
      <c r="AA15" s="2">
        <f>AA5</f>
        <v>0</v>
      </c>
      <c r="AB15" s="7"/>
      <c r="AD15" s="6" t="s">
        <v>13</v>
      </c>
      <c r="AE15" s="2">
        <f>AE5</f>
        <v>0</v>
      </c>
      <c r="AF15" s="7"/>
    </row>
    <row r="16" spans="2:32" x14ac:dyDescent="0.25">
      <c r="B16" s="6" t="s">
        <v>12</v>
      </c>
      <c r="C16" s="2">
        <f>C4</f>
        <v>0</v>
      </c>
      <c r="D16" s="7"/>
      <c r="F16" s="6" t="s">
        <v>12</v>
      </c>
      <c r="G16" s="2">
        <f>G4</f>
        <v>0</v>
      </c>
      <c r="H16" s="7"/>
      <c r="J16" s="6" t="s">
        <v>12</v>
      </c>
      <c r="K16" s="2">
        <f>K4</f>
        <v>0</v>
      </c>
      <c r="L16" s="7"/>
      <c r="N16" s="6" t="s">
        <v>12</v>
      </c>
      <c r="O16" s="2">
        <f>O4</f>
        <v>0</v>
      </c>
      <c r="P16" s="7"/>
      <c r="R16" s="6" t="s">
        <v>12</v>
      </c>
      <c r="S16" s="2">
        <f>S4</f>
        <v>0</v>
      </c>
      <c r="T16" s="7"/>
      <c r="V16" s="6" t="s">
        <v>12</v>
      </c>
      <c r="W16" s="2">
        <f>W4</f>
        <v>0</v>
      </c>
      <c r="X16" s="7"/>
      <c r="Z16" s="6" t="s">
        <v>12</v>
      </c>
      <c r="AA16" s="2">
        <f>AA4</f>
        <v>0</v>
      </c>
      <c r="AB16" s="7"/>
      <c r="AD16" s="6" t="s">
        <v>12</v>
      </c>
      <c r="AE16" s="2">
        <f>AE4</f>
        <v>0</v>
      </c>
      <c r="AF16" s="7"/>
    </row>
    <row r="17" spans="2:32" x14ac:dyDescent="0.25">
      <c r="B17" s="6" t="s">
        <v>14</v>
      </c>
      <c r="C17" s="2">
        <f>C6</f>
        <v>0</v>
      </c>
      <c r="D17" s="7"/>
      <c r="F17" s="6" t="s">
        <v>14</v>
      </c>
      <c r="G17" s="2">
        <f>G6</f>
        <v>0</v>
      </c>
      <c r="H17" s="7"/>
      <c r="J17" s="6" t="s">
        <v>14</v>
      </c>
      <c r="K17" s="2">
        <f>K6</f>
        <v>0</v>
      </c>
      <c r="L17" s="7"/>
      <c r="N17" s="6" t="s">
        <v>14</v>
      </c>
      <c r="O17" s="2">
        <f>O6</f>
        <v>0</v>
      </c>
      <c r="P17" s="7"/>
      <c r="R17" s="6" t="s">
        <v>14</v>
      </c>
      <c r="S17" s="2">
        <f>S6</f>
        <v>0</v>
      </c>
      <c r="T17" s="7"/>
      <c r="V17" s="6" t="s">
        <v>14</v>
      </c>
      <c r="W17" s="2">
        <f>W6</f>
        <v>0</v>
      </c>
      <c r="X17" s="7"/>
      <c r="Z17" s="6" t="s">
        <v>14</v>
      </c>
      <c r="AA17" s="2">
        <f>AA6</f>
        <v>0</v>
      </c>
      <c r="AB17" s="7"/>
      <c r="AD17" s="6" t="s">
        <v>14</v>
      </c>
      <c r="AE17" s="2">
        <f>AE6</f>
        <v>0</v>
      </c>
      <c r="AF17" s="7"/>
    </row>
    <row r="18" spans="2:32" x14ac:dyDescent="0.25">
      <c r="B18" s="34" t="s">
        <v>50</v>
      </c>
      <c r="C18" s="35"/>
      <c r="D18" s="36"/>
      <c r="F18" s="34" t="s">
        <v>50</v>
      </c>
      <c r="G18" s="35"/>
      <c r="H18" s="36"/>
      <c r="J18" s="34" t="s">
        <v>50</v>
      </c>
      <c r="K18" s="35"/>
      <c r="L18" s="36"/>
      <c r="N18" s="34" t="s">
        <v>50</v>
      </c>
      <c r="O18" s="35"/>
      <c r="P18" s="36"/>
      <c r="R18" s="34" t="s">
        <v>50</v>
      </c>
      <c r="S18" s="35"/>
      <c r="T18" s="36"/>
      <c r="V18" s="34" t="s">
        <v>50</v>
      </c>
      <c r="W18" s="35"/>
      <c r="X18" s="36"/>
      <c r="Z18" s="34" t="s">
        <v>50</v>
      </c>
      <c r="AA18" s="35"/>
      <c r="AB18" s="36"/>
      <c r="AD18" s="34" t="s">
        <v>50</v>
      </c>
      <c r="AE18" s="35"/>
      <c r="AF18" s="36"/>
    </row>
    <row r="19" spans="2:32" x14ac:dyDescent="0.25">
      <c r="B19" s="6" t="s">
        <v>11</v>
      </c>
      <c r="C19" s="2">
        <f>C3</f>
        <v>0</v>
      </c>
      <c r="D19" s="7"/>
      <c r="F19" s="6" t="s">
        <v>11</v>
      </c>
      <c r="G19" s="2">
        <f>G3</f>
        <v>0</v>
      </c>
      <c r="H19" s="7"/>
      <c r="J19" s="6" t="s">
        <v>11</v>
      </c>
      <c r="K19" s="2">
        <f>K3</f>
        <v>0</v>
      </c>
      <c r="L19" s="7"/>
      <c r="N19" s="6" t="s">
        <v>11</v>
      </c>
      <c r="O19" s="2">
        <f>O3</f>
        <v>0</v>
      </c>
      <c r="P19" s="7"/>
      <c r="R19" s="6" t="s">
        <v>11</v>
      </c>
      <c r="S19" s="2">
        <f>S3</f>
        <v>0</v>
      </c>
      <c r="T19" s="7"/>
      <c r="V19" s="6" t="s">
        <v>11</v>
      </c>
      <c r="W19" s="2">
        <f>W3</f>
        <v>0</v>
      </c>
      <c r="X19" s="7"/>
      <c r="Z19" s="6" t="s">
        <v>11</v>
      </c>
      <c r="AA19" s="2">
        <f>AA3</f>
        <v>0</v>
      </c>
      <c r="AB19" s="7"/>
      <c r="AD19" s="6" t="s">
        <v>11</v>
      </c>
      <c r="AE19" s="2">
        <f>AE3</f>
        <v>0</v>
      </c>
      <c r="AF19" s="7"/>
    </row>
    <row r="20" spans="2:32" x14ac:dyDescent="0.25">
      <c r="B20" s="6" t="s">
        <v>14</v>
      </c>
      <c r="C20" s="2">
        <f>C6</f>
        <v>0</v>
      </c>
      <c r="D20" s="7"/>
      <c r="F20" s="6" t="s">
        <v>14</v>
      </c>
      <c r="G20" s="2">
        <f>G6</f>
        <v>0</v>
      </c>
      <c r="H20" s="7"/>
      <c r="J20" s="6" t="s">
        <v>14</v>
      </c>
      <c r="K20" s="2">
        <f>K6</f>
        <v>0</v>
      </c>
      <c r="L20" s="7"/>
      <c r="N20" s="6" t="s">
        <v>14</v>
      </c>
      <c r="O20" s="2">
        <f>O6</f>
        <v>0</v>
      </c>
      <c r="P20" s="7"/>
      <c r="R20" s="6" t="s">
        <v>14</v>
      </c>
      <c r="S20" s="2">
        <f>S6</f>
        <v>0</v>
      </c>
      <c r="T20" s="7"/>
      <c r="V20" s="6" t="s">
        <v>14</v>
      </c>
      <c r="W20" s="2">
        <f>W6</f>
        <v>0</v>
      </c>
      <c r="X20" s="7"/>
      <c r="Z20" s="6" t="s">
        <v>14</v>
      </c>
      <c r="AA20" s="2">
        <f>AA6</f>
        <v>0</v>
      </c>
      <c r="AB20" s="7"/>
      <c r="AD20" s="6" t="s">
        <v>14</v>
      </c>
      <c r="AE20" s="2">
        <f>AE6</f>
        <v>0</v>
      </c>
      <c r="AF20" s="7"/>
    </row>
    <row r="21" spans="2:32" x14ac:dyDescent="0.25">
      <c r="B21" s="6" t="s">
        <v>12</v>
      </c>
      <c r="C21" s="2">
        <f>C4</f>
        <v>0</v>
      </c>
      <c r="D21" s="7"/>
      <c r="F21" s="6" t="s">
        <v>12</v>
      </c>
      <c r="G21" s="2">
        <f>G4</f>
        <v>0</v>
      </c>
      <c r="H21" s="7"/>
      <c r="J21" s="6" t="s">
        <v>12</v>
      </c>
      <c r="K21" s="2">
        <f>K4</f>
        <v>0</v>
      </c>
      <c r="L21" s="7"/>
      <c r="N21" s="6" t="s">
        <v>12</v>
      </c>
      <c r="O21" s="2">
        <f>O4</f>
        <v>0</v>
      </c>
      <c r="P21" s="7"/>
      <c r="R21" s="6" t="s">
        <v>12</v>
      </c>
      <c r="S21" s="2">
        <f>S4</f>
        <v>0</v>
      </c>
      <c r="T21" s="7"/>
      <c r="V21" s="6" t="s">
        <v>12</v>
      </c>
      <c r="W21" s="2">
        <f>W4</f>
        <v>0</v>
      </c>
      <c r="X21" s="7"/>
      <c r="Z21" s="6" t="s">
        <v>12</v>
      </c>
      <c r="AA21" s="2">
        <f>AA4</f>
        <v>0</v>
      </c>
      <c r="AB21" s="7"/>
      <c r="AD21" s="6" t="s">
        <v>12</v>
      </c>
      <c r="AE21" s="2">
        <f>AE4</f>
        <v>0</v>
      </c>
      <c r="AF21" s="7"/>
    </row>
    <row r="22" spans="2:32" ht="15.75" thickBot="1" x14ac:dyDescent="0.3">
      <c r="B22" s="8" t="s">
        <v>13</v>
      </c>
      <c r="C22" s="9">
        <f>C5</f>
        <v>0</v>
      </c>
      <c r="D22" s="10"/>
      <c r="F22" s="8" t="s">
        <v>13</v>
      </c>
      <c r="G22" s="9">
        <f>G5</f>
        <v>0</v>
      </c>
      <c r="H22" s="10"/>
      <c r="J22" s="8" t="s">
        <v>13</v>
      </c>
      <c r="K22" s="9">
        <f>K5</f>
        <v>0</v>
      </c>
      <c r="L22" s="10"/>
      <c r="N22" s="8" t="s">
        <v>13</v>
      </c>
      <c r="O22" s="9">
        <f>O5</f>
        <v>0</v>
      </c>
      <c r="P22" s="10"/>
      <c r="R22" s="8" t="s">
        <v>13</v>
      </c>
      <c r="S22" s="9">
        <f>S5</f>
        <v>0</v>
      </c>
      <c r="T22" s="10"/>
      <c r="V22" s="8" t="s">
        <v>13</v>
      </c>
      <c r="W22" s="9">
        <f>W5</f>
        <v>0</v>
      </c>
      <c r="X22" s="10"/>
      <c r="Z22" s="8" t="s">
        <v>13</v>
      </c>
      <c r="AA22" s="9">
        <f>AA5</f>
        <v>0</v>
      </c>
      <c r="AB22" s="10"/>
      <c r="AD22" s="8" t="s">
        <v>13</v>
      </c>
      <c r="AE22" s="9">
        <f>AE5</f>
        <v>0</v>
      </c>
      <c r="AF22" s="10"/>
    </row>
    <row r="24" spans="2:32" x14ac:dyDescent="0.25">
      <c r="B24" s="11" t="s">
        <v>48</v>
      </c>
      <c r="C24" s="11" t="s">
        <v>51</v>
      </c>
      <c r="D24" s="11" t="s">
        <v>52</v>
      </c>
      <c r="F24" s="11" t="s">
        <v>48</v>
      </c>
      <c r="G24" s="11" t="s">
        <v>51</v>
      </c>
      <c r="H24" s="11" t="s">
        <v>52</v>
      </c>
      <c r="J24" s="11" t="s">
        <v>48</v>
      </c>
      <c r="K24" s="11" t="s">
        <v>51</v>
      </c>
      <c r="L24" s="11" t="s">
        <v>52</v>
      </c>
      <c r="N24" s="11" t="s">
        <v>48</v>
      </c>
      <c r="O24" s="11" t="s">
        <v>51</v>
      </c>
      <c r="P24" s="11" t="s">
        <v>52</v>
      </c>
      <c r="R24" s="11" t="s">
        <v>48</v>
      </c>
      <c r="S24" s="11" t="s">
        <v>51</v>
      </c>
      <c r="T24" s="11" t="s">
        <v>52</v>
      </c>
      <c r="V24" s="11" t="s">
        <v>48</v>
      </c>
      <c r="W24" s="11" t="s">
        <v>51</v>
      </c>
      <c r="X24" s="11" t="s">
        <v>52</v>
      </c>
      <c r="Z24" s="11" t="s">
        <v>48</v>
      </c>
      <c r="AA24" s="11" t="s">
        <v>51</v>
      </c>
      <c r="AB24" s="11" t="s">
        <v>52</v>
      </c>
      <c r="AD24" s="11" t="s">
        <v>48</v>
      </c>
      <c r="AE24" s="11" t="s">
        <v>51</v>
      </c>
      <c r="AF24" s="11" t="s">
        <v>52</v>
      </c>
    </row>
    <row r="25" spans="2:32" x14ac:dyDescent="0.25">
      <c r="B25" s="2">
        <f>D9+D14+D19</f>
        <v>0</v>
      </c>
      <c r="C25" s="2">
        <f>C3</f>
        <v>0</v>
      </c>
      <c r="D25" s="2"/>
      <c r="F25" s="2">
        <f>H9+H14+H19</f>
        <v>0</v>
      </c>
      <c r="G25" s="2">
        <f>G3</f>
        <v>0</v>
      </c>
      <c r="H25" s="2"/>
      <c r="J25" s="2">
        <f>L9+L14+L19</f>
        <v>0</v>
      </c>
      <c r="K25" s="2">
        <f>K3</f>
        <v>0</v>
      </c>
      <c r="L25" s="2"/>
      <c r="N25" s="2">
        <f>P9+P14+P19</f>
        <v>0</v>
      </c>
      <c r="O25" s="2">
        <f>O3</f>
        <v>0</v>
      </c>
      <c r="P25" s="2"/>
      <c r="R25" s="2">
        <f>T9+T14+T19</f>
        <v>0</v>
      </c>
      <c r="S25" s="2">
        <f>S3</f>
        <v>0</v>
      </c>
      <c r="T25" s="2"/>
      <c r="V25" s="2">
        <f>X9+X14+X19</f>
        <v>0</v>
      </c>
      <c r="W25" s="2">
        <f>W3</f>
        <v>0</v>
      </c>
      <c r="X25" s="2"/>
      <c r="Z25" s="2">
        <f>AB9+AB14+AB19</f>
        <v>0</v>
      </c>
      <c r="AA25" s="2">
        <f>AA3</f>
        <v>0</v>
      </c>
      <c r="AB25" s="2"/>
      <c r="AD25" s="2">
        <f>AF9+AF14+AF19</f>
        <v>0</v>
      </c>
      <c r="AE25" s="2">
        <f>AE3</f>
        <v>0</v>
      </c>
      <c r="AF25" s="2"/>
    </row>
    <row r="26" spans="2:32" x14ac:dyDescent="0.25">
      <c r="B26" s="2">
        <f>D10+D21+D16</f>
        <v>0</v>
      </c>
      <c r="C26" s="2">
        <f>C4</f>
        <v>0</v>
      </c>
      <c r="D26" s="2"/>
      <c r="F26" s="2">
        <f>H10+H21+H16</f>
        <v>0</v>
      </c>
      <c r="G26" s="2">
        <f>G4</f>
        <v>0</v>
      </c>
      <c r="H26" s="2"/>
      <c r="J26" s="2">
        <f>L10+L21+L16</f>
        <v>0</v>
      </c>
      <c r="K26" s="2">
        <f>K4</f>
        <v>0</v>
      </c>
      <c r="L26" s="2"/>
      <c r="N26" s="2">
        <f>P10+P21+P16</f>
        <v>0</v>
      </c>
      <c r="O26" s="2">
        <f>O4</f>
        <v>0</v>
      </c>
      <c r="P26" s="2"/>
      <c r="R26" s="2">
        <f>T10+T21+T16</f>
        <v>0</v>
      </c>
      <c r="S26" s="2">
        <f>S4</f>
        <v>0</v>
      </c>
      <c r="T26" s="2"/>
      <c r="V26" s="2">
        <f>X10+X21+X16</f>
        <v>0</v>
      </c>
      <c r="W26" s="2">
        <f>W4</f>
        <v>0</v>
      </c>
      <c r="X26" s="2"/>
      <c r="Z26" s="2">
        <f>AB10+AB21+AB16</f>
        <v>0</v>
      </c>
      <c r="AA26" s="2">
        <f>AA4</f>
        <v>0</v>
      </c>
      <c r="AB26" s="2"/>
      <c r="AD26" s="2">
        <f>AF10+AF21+AF16</f>
        <v>0</v>
      </c>
      <c r="AE26" s="2">
        <f>AE4</f>
        <v>0</v>
      </c>
      <c r="AF26" s="2"/>
    </row>
    <row r="27" spans="2:32" x14ac:dyDescent="0.25">
      <c r="B27" s="2">
        <f>D11+D15+D22</f>
        <v>0</v>
      </c>
      <c r="C27" s="2">
        <f>C5</f>
        <v>0</v>
      </c>
      <c r="D27" s="2"/>
      <c r="F27" s="2">
        <f>H11+H15+H22</f>
        <v>0</v>
      </c>
      <c r="G27" s="2">
        <f>G5</f>
        <v>0</v>
      </c>
      <c r="H27" s="2"/>
      <c r="J27" s="2">
        <f>L11+L15+L22</f>
        <v>0</v>
      </c>
      <c r="K27" s="2">
        <f>K5</f>
        <v>0</v>
      </c>
      <c r="L27" s="2"/>
      <c r="N27" s="2">
        <f>P11+P15+P22</f>
        <v>0</v>
      </c>
      <c r="O27" s="2">
        <f>O5</f>
        <v>0</v>
      </c>
      <c r="P27" s="2"/>
      <c r="R27" s="2">
        <f>T11+T15+T22</f>
        <v>0</v>
      </c>
      <c r="S27" s="2">
        <f>S5</f>
        <v>0</v>
      </c>
      <c r="T27" s="2"/>
      <c r="V27" s="2">
        <f>X11+X15+X22</f>
        <v>0</v>
      </c>
      <c r="W27" s="2">
        <f>W5</f>
        <v>0</v>
      </c>
      <c r="X27" s="2"/>
      <c r="Z27" s="2">
        <f>AB11+AB15+AB22</f>
        <v>0</v>
      </c>
      <c r="AA27" s="2">
        <f>AA5</f>
        <v>0</v>
      </c>
      <c r="AB27" s="2"/>
      <c r="AD27" s="2">
        <f>AF11+AF15+AF22</f>
        <v>0</v>
      </c>
      <c r="AE27" s="2">
        <f>AE5</f>
        <v>0</v>
      </c>
      <c r="AF27" s="2"/>
    </row>
    <row r="28" spans="2:32" x14ac:dyDescent="0.25">
      <c r="B28" s="2">
        <f>D12+D17+D20</f>
        <v>0</v>
      </c>
      <c r="C28" s="2">
        <f>C6</f>
        <v>0</v>
      </c>
      <c r="D28" s="2"/>
      <c r="F28" s="2">
        <f>H12+H17+H20</f>
        <v>0</v>
      </c>
      <c r="G28" s="2">
        <f>G6</f>
        <v>0</v>
      </c>
      <c r="H28" s="2"/>
      <c r="J28" s="2">
        <f>L12+L17+L20</f>
        <v>0</v>
      </c>
      <c r="K28" s="2">
        <f>K6</f>
        <v>0</v>
      </c>
      <c r="L28" s="2"/>
      <c r="N28" s="2">
        <f>P12+P17+P20</f>
        <v>0</v>
      </c>
      <c r="O28" s="2">
        <f>O6</f>
        <v>0</v>
      </c>
      <c r="P28" s="2"/>
      <c r="R28" s="2">
        <f>T12+T17+T20</f>
        <v>0</v>
      </c>
      <c r="S28" s="2">
        <f>S6</f>
        <v>0</v>
      </c>
      <c r="T28" s="2"/>
      <c r="V28" s="2">
        <f>X12+X17+X20</f>
        <v>0</v>
      </c>
      <c r="W28" s="2">
        <f>W6</f>
        <v>0</v>
      </c>
      <c r="X28" s="2"/>
      <c r="Z28" s="2">
        <f>AB12+AB17+AB20</f>
        <v>0</v>
      </c>
      <c r="AA28" s="2">
        <f>AA6</f>
        <v>0</v>
      </c>
      <c r="AB28" s="2"/>
      <c r="AD28" s="2">
        <f>AF12+AF17+AF20</f>
        <v>0</v>
      </c>
      <c r="AE28" s="2">
        <f>AE6</f>
        <v>0</v>
      </c>
      <c r="AF28" s="2"/>
    </row>
    <row r="30" spans="2:32" ht="18.75" x14ac:dyDescent="0.3">
      <c r="B30" s="40" t="s">
        <v>10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</row>
    <row r="31" spans="2:32" x14ac:dyDescent="0.25">
      <c r="C31" s="11" t="s">
        <v>6</v>
      </c>
      <c r="K31" s="11" t="s">
        <v>6</v>
      </c>
      <c r="S31" s="11" t="s">
        <v>6</v>
      </c>
      <c r="AA31" s="11" t="s">
        <v>6</v>
      </c>
    </row>
    <row r="32" spans="2:32" x14ac:dyDescent="0.25">
      <c r="B32" s="2" t="s">
        <v>15</v>
      </c>
      <c r="C32" s="2"/>
      <c r="D32" s="2"/>
      <c r="J32" s="2" t="s">
        <v>25</v>
      </c>
      <c r="K32" s="2"/>
      <c r="L32" s="2"/>
      <c r="R32" s="2" t="s">
        <v>31</v>
      </c>
      <c r="S32" s="2"/>
      <c r="T32" s="2"/>
      <c r="Z32" s="2" t="s">
        <v>39</v>
      </c>
      <c r="AA32" s="2"/>
      <c r="AB32" s="2"/>
    </row>
    <row r="33" spans="2:28" x14ac:dyDescent="0.25">
      <c r="B33" s="2" t="s">
        <v>16</v>
      </c>
      <c r="C33" s="2"/>
      <c r="D33" s="2"/>
      <c r="J33" s="2" t="s">
        <v>29</v>
      </c>
      <c r="K33" s="2"/>
      <c r="L33" s="2"/>
      <c r="R33" s="2" t="s">
        <v>36</v>
      </c>
      <c r="S33" s="2"/>
      <c r="T33" s="2"/>
      <c r="Z33" s="2" t="s">
        <v>44</v>
      </c>
      <c r="AA33" s="2"/>
      <c r="AB33" s="2"/>
    </row>
    <row r="34" spans="2:28" x14ac:dyDescent="0.25">
      <c r="K34" s="12"/>
      <c r="S34" s="17"/>
      <c r="AA34" s="17"/>
    </row>
    <row r="35" spans="2:28" x14ac:dyDescent="0.25">
      <c r="B35" s="2" t="s">
        <v>17</v>
      </c>
      <c r="C35" s="2"/>
      <c r="D35" s="2"/>
      <c r="J35" s="2" t="s">
        <v>26</v>
      </c>
      <c r="K35" s="2"/>
      <c r="L35" s="2"/>
      <c r="R35" s="2" t="s">
        <v>32</v>
      </c>
      <c r="S35" s="2"/>
      <c r="T35" s="2"/>
      <c r="Z35" s="2" t="s">
        <v>40</v>
      </c>
      <c r="AA35" s="2"/>
      <c r="AB35" s="2"/>
    </row>
    <row r="36" spans="2:28" x14ac:dyDescent="0.25">
      <c r="B36" s="2" t="s">
        <v>20</v>
      </c>
      <c r="C36" s="2"/>
      <c r="D36" s="2"/>
      <c r="J36" s="2" t="s">
        <v>28</v>
      </c>
      <c r="K36" s="2"/>
      <c r="L36" s="2"/>
      <c r="R36" s="2" t="s">
        <v>35</v>
      </c>
      <c r="S36" s="2"/>
      <c r="T36" s="2"/>
      <c r="Z36" s="2" t="s">
        <v>43</v>
      </c>
      <c r="AA36" s="2"/>
      <c r="AB36" s="2"/>
    </row>
    <row r="37" spans="2:28" x14ac:dyDescent="0.25">
      <c r="C37" s="12"/>
    </row>
    <row r="38" spans="2:28" x14ac:dyDescent="0.25">
      <c r="C38" s="13" t="s">
        <v>9</v>
      </c>
      <c r="K38" s="13" t="s">
        <v>9</v>
      </c>
      <c r="S38" s="13" t="s">
        <v>9</v>
      </c>
      <c r="AA38" s="13" t="s">
        <v>9</v>
      </c>
    </row>
    <row r="39" spans="2:28" x14ac:dyDescent="0.25">
      <c r="B39" s="2" t="s">
        <v>18</v>
      </c>
      <c r="C39" s="2"/>
      <c r="D39" s="2"/>
      <c r="J39" s="2" t="s">
        <v>23</v>
      </c>
      <c r="K39" s="2"/>
      <c r="L39" s="2"/>
      <c r="R39" s="2" t="s">
        <v>33</v>
      </c>
      <c r="S39" s="2"/>
      <c r="T39" s="2"/>
      <c r="Z39" s="2" t="s">
        <v>41</v>
      </c>
      <c r="AA39" s="2"/>
      <c r="AB39" s="2"/>
    </row>
    <row r="40" spans="2:28" x14ac:dyDescent="0.25">
      <c r="B40" s="2" t="s">
        <v>22</v>
      </c>
      <c r="C40" s="2"/>
      <c r="D40" s="2"/>
      <c r="J40" s="2" t="s">
        <v>24</v>
      </c>
      <c r="K40" s="2"/>
      <c r="L40" s="2"/>
      <c r="R40" s="2" t="s">
        <v>38</v>
      </c>
      <c r="S40" s="2"/>
      <c r="T40" s="2"/>
      <c r="Z40" s="2" t="s">
        <v>46</v>
      </c>
      <c r="AA40" s="2"/>
      <c r="AB40" s="2"/>
    </row>
    <row r="41" spans="2:28" x14ac:dyDescent="0.25">
      <c r="C41" s="12"/>
      <c r="K41" s="17"/>
      <c r="S41" s="17"/>
      <c r="AA41" s="17"/>
    </row>
    <row r="42" spans="2:28" x14ac:dyDescent="0.25">
      <c r="B42" s="14" t="s">
        <v>21</v>
      </c>
      <c r="C42" s="14"/>
      <c r="D42" s="14"/>
      <c r="J42" s="14" t="s">
        <v>30</v>
      </c>
      <c r="K42" s="2"/>
      <c r="L42" s="14"/>
      <c r="R42" s="14" t="s">
        <v>37</v>
      </c>
      <c r="S42" s="2"/>
      <c r="T42" s="14"/>
      <c r="Z42" s="14" t="s">
        <v>45</v>
      </c>
      <c r="AA42" s="2"/>
      <c r="AB42" s="14"/>
    </row>
    <row r="43" spans="2:28" x14ac:dyDescent="0.25">
      <c r="B43" s="14" t="s">
        <v>19</v>
      </c>
      <c r="C43" s="14"/>
      <c r="D43" s="14"/>
      <c r="J43" s="14" t="s">
        <v>27</v>
      </c>
      <c r="K43" s="2"/>
      <c r="L43" s="14"/>
      <c r="R43" s="14" t="s">
        <v>34</v>
      </c>
      <c r="S43" s="2"/>
      <c r="T43" s="14"/>
      <c r="Z43" s="14" t="s">
        <v>42</v>
      </c>
      <c r="AA43" s="2"/>
      <c r="AB43" s="14"/>
    </row>
    <row r="45" spans="2:28" ht="18.75" x14ac:dyDescent="0.3">
      <c r="B45" s="40" t="s">
        <v>53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</row>
    <row r="46" spans="2:28" x14ac:dyDescent="0.25">
      <c r="C46" s="15" t="s">
        <v>6</v>
      </c>
      <c r="K46" s="15" t="s">
        <v>6</v>
      </c>
      <c r="S46" s="15" t="s">
        <v>6</v>
      </c>
      <c r="AA46" s="15" t="s">
        <v>6</v>
      </c>
    </row>
    <row r="47" spans="2:28" x14ac:dyDescent="0.25">
      <c r="B47" s="1" t="s">
        <v>54</v>
      </c>
      <c r="C47" s="2">
        <f>IF(D32&gt;D33,C32,C33)</f>
        <v>0</v>
      </c>
      <c r="D47" s="1"/>
      <c r="J47" s="1" t="s">
        <v>56</v>
      </c>
      <c r="K47" s="2">
        <f>IF(L32&gt;L33,K32,K33)</f>
        <v>0</v>
      </c>
      <c r="L47" s="1"/>
      <c r="R47" s="1" t="s">
        <v>58</v>
      </c>
      <c r="S47" s="2">
        <f>IF(T32&gt;T33,S32,S33)</f>
        <v>0</v>
      </c>
      <c r="T47" s="1"/>
      <c r="Z47" s="1" t="s">
        <v>60</v>
      </c>
      <c r="AA47" s="2">
        <f>IF(AB32&gt;AB33,AA32,AA33)</f>
        <v>0</v>
      </c>
      <c r="AB47" s="1"/>
    </row>
    <row r="48" spans="2:28" x14ac:dyDescent="0.25">
      <c r="B48" s="1" t="s">
        <v>55</v>
      </c>
      <c r="C48" s="2">
        <f>IF(D35&gt;D36,C35,C36)</f>
        <v>0</v>
      </c>
      <c r="D48" s="1"/>
      <c r="J48" s="1" t="s">
        <v>57</v>
      </c>
      <c r="K48" s="2">
        <f>IF(L35&gt;L36,K35,K36)</f>
        <v>0</v>
      </c>
      <c r="L48" s="1"/>
      <c r="R48" s="1" t="s">
        <v>59</v>
      </c>
      <c r="S48" s="2">
        <f>IF(T35&gt;T36,S35,S36)</f>
        <v>0</v>
      </c>
      <c r="T48" s="1"/>
      <c r="Z48" s="1" t="s">
        <v>61</v>
      </c>
      <c r="AA48" s="2">
        <f>IF(AB35&gt;AB36,AA35,AA36)</f>
        <v>0</v>
      </c>
      <c r="AB48" s="1"/>
    </row>
    <row r="50" spans="2:28" x14ac:dyDescent="0.25">
      <c r="C50" s="13" t="s">
        <v>9</v>
      </c>
      <c r="K50" s="13" t="s">
        <v>9</v>
      </c>
      <c r="S50" s="13" t="s">
        <v>9</v>
      </c>
      <c r="AA50" s="13" t="s">
        <v>9</v>
      </c>
    </row>
    <row r="51" spans="2:28" x14ac:dyDescent="0.25">
      <c r="B51" s="1" t="s">
        <v>62</v>
      </c>
      <c r="C51" s="2">
        <f>IF(D39&gt;D40,C39,C40)</f>
        <v>0</v>
      </c>
      <c r="D51" s="1"/>
      <c r="J51" s="1" t="s">
        <v>64</v>
      </c>
      <c r="K51" s="2">
        <f>IF(L39&gt;L40,K39,K40)</f>
        <v>0</v>
      </c>
      <c r="L51" s="1"/>
      <c r="R51" s="1" t="s">
        <v>66</v>
      </c>
      <c r="S51" s="2">
        <f>IF(T39&gt;T40,S39,S40)</f>
        <v>0</v>
      </c>
      <c r="T51" s="1"/>
      <c r="Z51" s="1" t="s">
        <v>68</v>
      </c>
      <c r="AA51" s="2">
        <f>IF(AB39&gt;AB40,AA39,AA40)</f>
        <v>0</v>
      </c>
      <c r="AB51" s="1"/>
    </row>
    <row r="52" spans="2:28" x14ac:dyDescent="0.25">
      <c r="B52" s="1" t="s">
        <v>63</v>
      </c>
      <c r="C52" s="2">
        <f>IF(D42&gt;D43,C42,C43)</f>
        <v>0</v>
      </c>
      <c r="D52" s="1"/>
      <c r="J52" s="1" t="s">
        <v>65</v>
      </c>
      <c r="K52" s="2">
        <f>IF(L42&gt;L43,K42,K43)</f>
        <v>0</v>
      </c>
      <c r="L52" s="1"/>
      <c r="R52" s="1" t="s">
        <v>67</v>
      </c>
      <c r="S52" s="2">
        <f>IF(T42&gt;T43,S42,S43)</f>
        <v>0</v>
      </c>
      <c r="T52" s="1"/>
      <c r="Z52" s="1" t="s">
        <v>69</v>
      </c>
      <c r="AA52" s="2">
        <f>IF(AB42&gt;AB43,AA42,AA43)</f>
        <v>0</v>
      </c>
      <c r="AB52" s="1"/>
    </row>
    <row r="54" spans="2:28" ht="18.75" x14ac:dyDescent="0.3">
      <c r="B54" s="40" t="s">
        <v>71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2:28" x14ac:dyDescent="0.25">
      <c r="G55" s="18" t="s">
        <v>6</v>
      </c>
    </row>
    <row r="56" spans="2:28" x14ac:dyDescent="0.25">
      <c r="F56" s="1" t="s">
        <v>54</v>
      </c>
      <c r="G56" s="14">
        <f>IF(D47&gt;D48,C47,C48)</f>
        <v>0</v>
      </c>
      <c r="H56" s="1"/>
      <c r="W56" s="18" t="s">
        <v>6</v>
      </c>
    </row>
    <row r="57" spans="2:28" x14ac:dyDescent="0.25">
      <c r="F57" s="1" t="s">
        <v>56</v>
      </c>
      <c r="G57" s="14">
        <f>IF(L47&gt;L48,K47,K48)</f>
        <v>0</v>
      </c>
      <c r="H57" s="1"/>
      <c r="V57" s="1" t="s">
        <v>58</v>
      </c>
      <c r="W57" s="14">
        <f>IF(T47&gt;T48,S47,S48)</f>
        <v>0</v>
      </c>
      <c r="X57" s="1"/>
    </row>
    <row r="58" spans="2:28" x14ac:dyDescent="0.25">
      <c r="G58" s="19"/>
      <c r="V58" s="1" t="s">
        <v>60</v>
      </c>
      <c r="W58" s="14">
        <f>IF(AB47&gt;AB48,AA47,AA48)</f>
        <v>0</v>
      </c>
      <c r="X58" s="1"/>
    </row>
    <row r="59" spans="2:28" x14ac:dyDescent="0.25">
      <c r="G59" s="21" t="s">
        <v>9</v>
      </c>
      <c r="W59" s="19"/>
    </row>
    <row r="60" spans="2:28" x14ac:dyDescent="0.25">
      <c r="F60" s="1" t="s">
        <v>62</v>
      </c>
      <c r="G60" s="14">
        <f>IF(D51&gt;D52,C51,C52)</f>
        <v>0</v>
      </c>
      <c r="H60" s="1"/>
      <c r="W60" s="20" t="s">
        <v>9</v>
      </c>
    </row>
    <row r="61" spans="2:28" x14ac:dyDescent="0.25">
      <c r="F61" s="16" t="s">
        <v>64</v>
      </c>
      <c r="G61" s="14">
        <f>IF(L51&gt;L52,K51,K52)</f>
        <v>0</v>
      </c>
      <c r="H61" s="1"/>
      <c r="V61" s="1" t="s">
        <v>66</v>
      </c>
      <c r="W61" s="14">
        <f>IF(T51&gt;T52,S51,S52)</f>
        <v>0</v>
      </c>
      <c r="X61" s="1"/>
    </row>
    <row r="62" spans="2:28" x14ac:dyDescent="0.25">
      <c r="V62" s="1" t="s">
        <v>68</v>
      </c>
      <c r="W62" s="14">
        <f>IF(AB51&gt;AB52,AA51,AA52)</f>
        <v>0</v>
      </c>
      <c r="X62" s="1"/>
    </row>
    <row r="64" spans="2:28" ht="18.75" x14ac:dyDescent="0.3">
      <c r="B64" s="40" t="s">
        <v>72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</row>
    <row r="65" spans="11:16" x14ac:dyDescent="0.25">
      <c r="O65" s="18" t="s">
        <v>6</v>
      </c>
    </row>
    <row r="66" spans="11:16" x14ac:dyDescent="0.25">
      <c r="N66" s="2" t="s">
        <v>54</v>
      </c>
      <c r="O66" s="14">
        <f>IF(H56&gt;H57,G56,G57)</f>
        <v>0</v>
      </c>
      <c r="P66" s="1"/>
    </row>
    <row r="67" spans="11:16" x14ac:dyDescent="0.25">
      <c r="N67" s="2" t="s">
        <v>58</v>
      </c>
      <c r="O67" s="14">
        <f>IF(X57&gt;X58,W57,W58)</f>
        <v>0</v>
      </c>
      <c r="P67" s="2"/>
    </row>
    <row r="68" spans="11:16" x14ac:dyDescent="0.25">
      <c r="N68" s="12"/>
      <c r="O68" s="19"/>
    </row>
    <row r="69" spans="11:16" x14ac:dyDescent="0.25">
      <c r="N69" s="12"/>
      <c r="O69" s="20" t="s">
        <v>9</v>
      </c>
    </row>
    <row r="70" spans="11:16" x14ac:dyDescent="0.25">
      <c r="N70" s="2" t="s">
        <v>62</v>
      </c>
      <c r="O70" s="14">
        <f>IF(H60&gt;H61,G60,G61)</f>
        <v>0</v>
      </c>
      <c r="P70" s="1"/>
    </row>
    <row r="71" spans="11:16" x14ac:dyDescent="0.25">
      <c r="N71" s="2" t="s">
        <v>66</v>
      </c>
      <c r="O71" s="14">
        <f>IF(X61&gt;X62,W61,W62)</f>
        <v>0</v>
      </c>
      <c r="P71" s="2"/>
    </row>
    <row r="73" spans="11:16" x14ac:dyDescent="0.25">
      <c r="K73" s="54" t="s">
        <v>73</v>
      </c>
      <c r="L73" s="54"/>
      <c r="M73" s="54"/>
      <c r="N73" s="54">
        <f>IF(P66&gt;P67,O66,O67)</f>
        <v>0</v>
      </c>
      <c r="O73" s="54"/>
      <c r="P73" s="54"/>
    </row>
    <row r="75" spans="11:16" x14ac:dyDescent="0.25">
      <c r="K75" s="55" t="s">
        <v>74</v>
      </c>
      <c r="L75" s="55"/>
      <c r="M75" s="55"/>
      <c r="N75" s="55">
        <f>IF(P70&gt;P71,O70,O71)</f>
        <v>0</v>
      </c>
      <c r="O75" s="55"/>
      <c r="P75" s="55"/>
    </row>
  </sheetData>
  <sortState ref="B25:C28">
    <sortCondition descending="1" ref="B25:B28"/>
  </sortState>
  <mergeCells count="72">
    <mergeCell ref="B30:AF30"/>
    <mergeCell ref="Z13:AB13"/>
    <mergeCell ref="Z18:AB18"/>
    <mergeCell ref="AD2:AF2"/>
    <mergeCell ref="AE3:AF3"/>
    <mergeCell ref="AE4:AF4"/>
    <mergeCell ref="AE5:AF5"/>
    <mergeCell ref="AE6:AF6"/>
    <mergeCell ref="AD8:AF8"/>
    <mergeCell ref="AD13:AF13"/>
    <mergeCell ref="AD18:AF18"/>
    <mergeCell ref="Z2:AB2"/>
    <mergeCell ref="AA3:AB3"/>
    <mergeCell ref="AA4:AB4"/>
    <mergeCell ref="AA5:AB5"/>
    <mergeCell ref="AA6:AB6"/>
    <mergeCell ref="R13:T13"/>
    <mergeCell ref="R18:T18"/>
    <mergeCell ref="V2:X2"/>
    <mergeCell ref="W3:X3"/>
    <mergeCell ref="W4:X4"/>
    <mergeCell ref="W5:X5"/>
    <mergeCell ref="W6:X6"/>
    <mergeCell ref="V8:X8"/>
    <mergeCell ref="V13:X13"/>
    <mergeCell ref="V18:X18"/>
    <mergeCell ref="R2:T2"/>
    <mergeCell ref="S3:T3"/>
    <mergeCell ref="S4:T4"/>
    <mergeCell ref="S5:T5"/>
    <mergeCell ref="S6:T6"/>
    <mergeCell ref="N2:P2"/>
    <mergeCell ref="O3:P3"/>
    <mergeCell ref="O4:P4"/>
    <mergeCell ref="O5:P5"/>
    <mergeCell ref="O6:P6"/>
    <mergeCell ref="F2:H2"/>
    <mergeCell ref="G3:H3"/>
    <mergeCell ref="G4:H4"/>
    <mergeCell ref="G5:H5"/>
    <mergeCell ref="G6:H6"/>
    <mergeCell ref="J2:L2"/>
    <mergeCell ref="K3:L3"/>
    <mergeCell ref="K4:L4"/>
    <mergeCell ref="K5:L5"/>
    <mergeCell ref="K6:L6"/>
    <mergeCell ref="B2:D2"/>
    <mergeCell ref="C3:D3"/>
    <mergeCell ref="C4:D4"/>
    <mergeCell ref="C5:D5"/>
    <mergeCell ref="C6:D6"/>
    <mergeCell ref="B8:D8"/>
    <mergeCell ref="B13:D13"/>
    <mergeCell ref="B18:D18"/>
    <mergeCell ref="B45:AB45"/>
    <mergeCell ref="B54:AB54"/>
    <mergeCell ref="F8:H8"/>
    <mergeCell ref="F13:H13"/>
    <mergeCell ref="F18:H18"/>
    <mergeCell ref="J8:L8"/>
    <mergeCell ref="J13:L13"/>
    <mergeCell ref="R8:T8"/>
    <mergeCell ref="J18:L18"/>
    <mergeCell ref="N8:P8"/>
    <mergeCell ref="N13:P13"/>
    <mergeCell ref="N18:P18"/>
    <mergeCell ref="Z8:AB8"/>
    <mergeCell ref="B64:AB64"/>
    <mergeCell ref="K73:M73"/>
    <mergeCell ref="N73:P73"/>
    <mergeCell ref="K75:M75"/>
    <mergeCell ref="N75:P75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2 poules</vt:lpstr>
      <vt:lpstr>4 poules</vt:lpstr>
      <vt:lpstr>8 poules</vt:lpstr>
      <vt:lpstr>'8 poules'!Afdrukbereik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Leenaers</dc:creator>
  <cp:lastModifiedBy>Knaepen Ronny</cp:lastModifiedBy>
  <cp:lastPrinted>2021-12-01T16:09:04Z</cp:lastPrinted>
  <dcterms:created xsi:type="dcterms:W3CDTF">2021-11-29T11:44:21Z</dcterms:created>
  <dcterms:modified xsi:type="dcterms:W3CDTF">2022-05-20T06:07:10Z</dcterms:modified>
</cp:coreProperties>
</file>