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eos\Dropbox\Excell\"/>
    </mc:Choice>
  </mc:AlternateContent>
  <bookViews>
    <workbookView xWindow="-120" yWindow="-120" windowWidth="24240" windowHeight="131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S34" i="1" l="1"/>
  <c r="AO34" i="1"/>
  <c r="AL34" i="1"/>
  <c r="AI34" i="1"/>
  <c r="AF34" i="1"/>
  <c r="AC34" i="1"/>
  <c r="AB34" i="1"/>
  <c r="AA34" i="1"/>
  <c r="AL33" i="1" l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S33" i="1" l="1"/>
  <c r="AB33" i="1"/>
  <c r="AA33" i="1"/>
  <c r="AA23" i="1" l="1"/>
  <c r="AB32" i="1" l="1"/>
  <c r="AB31" i="1"/>
  <c r="AB30" i="1"/>
  <c r="AB29" i="1"/>
  <c r="AB28" i="1"/>
  <c r="AB27" i="1"/>
  <c r="AB26" i="1"/>
  <c r="AB25" i="1"/>
  <c r="AB24" i="1"/>
  <c r="AB23" i="1"/>
  <c r="AA32" i="1" l="1"/>
  <c r="AA31" i="1" l="1"/>
  <c r="AA30" i="1" l="1"/>
  <c r="AA29" i="1"/>
  <c r="AA28" i="1"/>
  <c r="AA27" i="1"/>
  <c r="AA26" i="1"/>
  <c r="AA25" i="1"/>
  <c r="AA24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 l="1"/>
  <c r="AB22" i="1" l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5" i="1" l="1"/>
  <c r="A6" i="1" s="1"/>
  <c r="A7" i="1" s="1"/>
  <c r="A8" i="1" s="1"/>
  <c r="A9" i="1" s="1"/>
  <c r="A10" i="1" s="1"/>
  <c r="A11" i="1" s="1"/>
  <c r="A12" i="1" s="1"/>
  <c r="AS5" i="1" l="1"/>
  <c r="AS6" i="1" s="1"/>
  <c r="AS7" i="1" l="1"/>
  <c r="AJ4" i="1" l="1"/>
  <c r="AG4" i="1"/>
  <c r="AM4" i="1"/>
  <c r="AP4" i="1"/>
  <c r="AD4" i="1"/>
  <c r="AS8" i="1"/>
  <c r="AG5" i="1" l="1"/>
  <c r="AH4" i="1"/>
  <c r="AP5" i="1"/>
  <c r="AQ4" i="1"/>
  <c r="AE4" i="1"/>
  <c r="AD5" i="1"/>
  <c r="AN4" i="1"/>
  <c r="AK4" i="1"/>
  <c r="AJ5" i="1"/>
  <c r="AS9" i="1"/>
  <c r="AT4" i="1" l="1"/>
  <c r="AE5" i="1"/>
  <c r="AD6" i="1"/>
  <c r="AJ6" i="1"/>
  <c r="AK5" i="1"/>
  <c r="AQ5" i="1"/>
  <c r="AP6" i="1"/>
  <c r="AG6" i="1"/>
  <c r="AH5" i="1"/>
  <c r="AS10" i="1"/>
  <c r="AT5" i="1" l="1"/>
  <c r="AJ7" i="1"/>
  <c r="AK6" i="1"/>
  <c r="AG7" i="1"/>
  <c r="AH6" i="1"/>
  <c r="AP7" i="1"/>
  <c r="AQ6" i="1"/>
  <c r="AD7" i="1"/>
  <c r="AE6" i="1"/>
  <c r="AS11" i="1"/>
  <c r="AT6" i="1" l="1"/>
  <c r="AD8" i="1"/>
  <c r="AE7" i="1"/>
  <c r="AG8" i="1"/>
  <c r="AH7" i="1"/>
  <c r="AP8" i="1"/>
  <c r="AQ7" i="1"/>
  <c r="AJ8" i="1"/>
  <c r="AK7" i="1"/>
  <c r="AS12" i="1"/>
  <c r="AT7" i="1" l="1"/>
  <c r="AP9" i="1"/>
  <c r="AQ8" i="1"/>
  <c r="AG9" i="1"/>
  <c r="AH8" i="1"/>
  <c r="AD9" i="1"/>
  <c r="AE8" i="1"/>
  <c r="AJ9" i="1"/>
  <c r="AK8" i="1"/>
  <c r="AS13" i="1"/>
  <c r="AT8" i="1" l="1"/>
  <c r="AG10" i="1"/>
  <c r="AH9" i="1"/>
  <c r="AJ10" i="1"/>
  <c r="AK9" i="1"/>
  <c r="AD10" i="1"/>
  <c r="AE9" i="1"/>
  <c r="AP10" i="1"/>
  <c r="AQ9" i="1"/>
  <c r="AS14" i="1"/>
  <c r="AT9" i="1" l="1"/>
  <c r="AD11" i="1"/>
  <c r="AE10" i="1"/>
  <c r="AJ11" i="1"/>
  <c r="AK10" i="1"/>
  <c r="AQ10" i="1"/>
  <c r="AP11" i="1"/>
  <c r="AG11" i="1"/>
  <c r="AH10" i="1"/>
  <c r="AS15" i="1"/>
  <c r="AT10" i="1" l="1"/>
  <c r="AJ12" i="1"/>
  <c r="AJ13" i="1" s="1"/>
  <c r="AK11" i="1"/>
  <c r="AP12" i="1"/>
  <c r="AQ11" i="1"/>
  <c r="AD12" i="1"/>
  <c r="AE11" i="1"/>
  <c r="AG12" i="1"/>
  <c r="AH11" i="1"/>
  <c r="AS16" i="1"/>
  <c r="AJ14" i="1" l="1"/>
  <c r="AK13" i="1"/>
  <c r="AT11" i="1"/>
  <c r="AK12" i="1"/>
  <c r="AG13" i="1"/>
  <c r="AH12" i="1"/>
  <c r="AQ12" i="1"/>
  <c r="AP13" i="1"/>
  <c r="AD13" i="1"/>
  <c r="AE12" i="1"/>
  <c r="AS17" i="1"/>
  <c r="AJ15" i="1" l="1"/>
  <c r="AK14" i="1"/>
  <c r="AT12" i="1"/>
  <c r="AD14" i="1"/>
  <c r="AE13" i="1"/>
  <c r="AG14" i="1"/>
  <c r="AH13" i="1"/>
  <c r="AP14" i="1"/>
  <c r="AQ13" i="1"/>
  <c r="AS18" i="1"/>
  <c r="AK15" i="1" l="1"/>
  <c r="AJ16" i="1"/>
  <c r="AT13" i="1"/>
  <c r="AP15" i="1"/>
  <c r="AQ14" i="1"/>
  <c r="AG15" i="1"/>
  <c r="AH14" i="1"/>
  <c r="AD15" i="1"/>
  <c r="AE14" i="1"/>
  <c r="AS19" i="1"/>
  <c r="AK16" i="1" l="1"/>
  <c r="AJ17" i="1"/>
  <c r="AT14" i="1"/>
  <c r="AG16" i="1"/>
  <c r="AH15" i="1"/>
  <c r="AP16" i="1"/>
  <c r="AQ15" i="1"/>
  <c r="AD16" i="1"/>
  <c r="AE15" i="1"/>
  <c r="AS20" i="1"/>
  <c r="AK17" i="1" l="1"/>
  <c r="AJ18" i="1"/>
  <c r="AT15" i="1"/>
  <c r="AD17" i="1"/>
  <c r="AE16" i="1"/>
  <c r="AP17" i="1"/>
  <c r="AQ16" i="1"/>
  <c r="AG17" i="1"/>
  <c r="AH16" i="1"/>
  <c r="AS21" i="1"/>
  <c r="AK18" i="1" l="1"/>
  <c r="AJ19" i="1"/>
  <c r="AT16" i="1"/>
  <c r="AD18" i="1"/>
  <c r="AE17" i="1"/>
  <c r="AG18" i="1"/>
  <c r="AH17" i="1"/>
  <c r="AP18" i="1"/>
  <c r="AQ17" i="1"/>
  <c r="AS22" i="1"/>
  <c r="AJ20" i="1" l="1"/>
  <c r="AK19" i="1"/>
  <c r="AT17" i="1"/>
  <c r="AP19" i="1"/>
  <c r="AQ18" i="1"/>
  <c r="AG19" i="1"/>
  <c r="AH18" i="1"/>
  <c r="AD19" i="1"/>
  <c r="AE18" i="1"/>
  <c r="AS23" i="1"/>
  <c r="AJ21" i="1" l="1"/>
  <c r="AK20" i="1"/>
  <c r="AT18" i="1"/>
  <c r="AG20" i="1"/>
  <c r="AH19" i="1"/>
  <c r="AP20" i="1"/>
  <c r="AQ19" i="1"/>
  <c r="AD20" i="1"/>
  <c r="AE19" i="1"/>
  <c r="AS24" i="1"/>
  <c r="AJ22" i="1" l="1"/>
  <c r="AJ23" i="1" s="1"/>
  <c r="AK21" i="1"/>
  <c r="AT19" i="1"/>
  <c r="AD21" i="1"/>
  <c r="AE20" i="1"/>
  <c r="AG21" i="1"/>
  <c r="AH20" i="1"/>
  <c r="AP21" i="1"/>
  <c r="AQ20" i="1"/>
  <c r="AS25" i="1"/>
  <c r="AK23" i="1" l="1"/>
  <c r="AJ24" i="1"/>
  <c r="AK22" i="1"/>
  <c r="AT20" i="1"/>
  <c r="AG22" i="1"/>
  <c r="AG23" i="1" s="1"/>
  <c r="AH21" i="1"/>
  <c r="AP22" i="1"/>
  <c r="AP23" i="1" s="1"/>
  <c r="AQ21" i="1"/>
  <c r="AD22" i="1"/>
  <c r="AD23" i="1" s="1"/>
  <c r="AE21" i="1"/>
  <c r="AS26" i="1"/>
  <c r="AD24" i="1" l="1"/>
  <c r="AE23" i="1"/>
  <c r="AG24" i="1"/>
  <c r="AH23" i="1"/>
  <c r="AK24" i="1"/>
  <c r="AJ25" i="1"/>
  <c r="AP24" i="1"/>
  <c r="AQ23" i="1"/>
  <c r="AT21" i="1"/>
  <c r="AE22" i="1"/>
  <c r="AQ22" i="1"/>
  <c r="AH22" i="1"/>
  <c r="AS27" i="1"/>
  <c r="AH24" i="1" l="1"/>
  <c r="AG25" i="1"/>
  <c r="AQ24" i="1"/>
  <c r="AP25" i="1"/>
  <c r="AK25" i="1"/>
  <c r="AJ26" i="1"/>
  <c r="AD25" i="1"/>
  <c r="AE24" i="1"/>
  <c r="AT22" i="1"/>
  <c r="AS28" i="1"/>
  <c r="AP26" i="1" l="1"/>
  <c r="AQ25" i="1"/>
  <c r="AK26" i="1"/>
  <c r="AJ27" i="1"/>
  <c r="AH25" i="1"/>
  <c r="AG26" i="1"/>
  <c r="AE25" i="1"/>
  <c r="AD26" i="1"/>
  <c r="AT23" i="1"/>
  <c r="AS29" i="1"/>
  <c r="AH26" i="1" l="1"/>
  <c r="AG27" i="1"/>
  <c r="AP27" i="1"/>
  <c r="AQ26" i="1"/>
  <c r="AE26" i="1"/>
  <c r="AD27" i="1"/>
  <c r="AK27" i="1"/>
  <c r="AJ28" i="1"/>
  <c r="AT24" i="1"/>
  <c r="AS30" i="1"/>
  <c r="AS31" i="1" s="1"/>
  <c r="AS32" i="1" s="1"/>
  <c r="AK28" i="1" l="1"/>
  <c r="AJ29" i="1"/>
  <c r="AP28" i="1"/>
  <c r="AQ27" i="1"/>
  <c r="AD28" i="1"/>
  <c r="AE27" i="1"/>
  <c r="AG28" i="1"/>
  <c r="AH27" i="1"/>
  <c r="AT25" i="1"/>
  <c r="AE28" i="1" l="1"/>
  <c r="AD29" i="1"/>
  <c r="AP29" i="1"/>
  <c r="AQ28" i="1"/>
  <c r="AK29" i="1"/>
  <c r="AJ30" i="1"/>
  <c r="AH28" i="1"/>
  <c r="AG29" i="1"/>
  <c r="AT26" i="1"/>
  <c r="AK30" i="1" l="1"/>
  <c r="AJ31" i="1"/>
  <c r="AP30" i="1"/>
  <c r="AQ29" i="1"/>
  <c r="AH29" i="1"/>
  <c r="AG30" i="1"/>
  <c r="AD30" i="1"/>
  <c r="AE29" i="1"/>
  <c r="AT27" i="1"/>
  <c r="AP31" i="1" l="1"/>
  <c r="AQ30" i="1"/>
  <c r="AH30" i="1"/>
  <c r="AG31" i="1"/>
  <c r="AJ32" i="1"/>
  <c r="AJ33" i="1" s="1"/>
  <c r="AJ34" i="1" s="1"/>
  <c r="AK34" i="1" s="1"/>
  <c r="AK31" i="1"/>
  <c r="AE30" i="1"/>
  <c r="AD31" i="1"/>
  <c r="AT28" i="1"/>
  <c r="AK33" i="1" l="1"/>
  <c r="AP32" i="1"/>
  <c r="AP33" i="1" s="1"/>
  <c r="AP34" i="1" s="1"/>
  <c r="AQ34" i="1" s="1"/>
  <c r="AQ31" i="1"/>
  <c r="AK32" i="1"/>
  <c r="AD32" i="1"/>
  <c r="AD33" i="1" s="1"/>
  <c r="AD34" i="1" s="1"/>
  <c r="AE34" i="1" s="1"/>
  <c r="AE31" i="1"/>
  <c r="AH31" i="1"/>
  <c r="AG32" i="1"/>
  <c r="AG33" i="1" s="1"/>
  <c r="AG34" i="1" s="1"/>
  <c r="AH34" i="1" s="1"/>
  <c r="AT29" i="1"/>
  <c r="AT34" i="1" l="1"/>
  <c r="AQ33" i="1"/>
  <c r="AH33" i="1"/>
  <c r="AE33" i="1"/>
  <c r="AH32" i="1"/>
  <c r="AE32" i="1"/>
  <c r="AQ32" i="1"/>
  <c r="AT31" i="1"/>
  <c r="AT30" i="1"/>
  <c r="AT33" i="1" l="1"/>
  <c r="AT32" i="1"/>
  <c r="AM5" i="1"/>
  <c r="AN5" i="1" s="1"/>
  <c r="AM6" i="1" l="1"/>
  <c r="AM7" i="1" l="1"/>
  <c r="AN6" i="1"/>
  <c r="AN7" i="1" l="1"/>
  <c r="AM8" i="1"/>
  <c r="AM9" i="1" l="1"/>
  <c r="AN8" i="1"/>
  <c r="AN9" i="1" l="1"/>
  <c r="AM10" i="1"/>
  <c r="AM11" i="1" l="1"/>
  <c r="AN10" i="1"/>
  <c r="AM12" i="1" l="1"/>
  <c r="AN11" i="1"/>
  <c r="AM13" i="1" l="1"/>
  <c r="AN12" i="1"/>
  <c r="AM14" i="1" l="1"/>
  <c r="AN13" i="1"/>
  <c r="AM15" i="1" l="1"/>
  <c r="AN14" i="1"/>
  <c r="AN15" i="1" l="1"/>
  <c r="AM16" i="1"/>
  <c r="AM17" i="1" l="1"/>
  <c r="AN16" i="1"/>
  <c r="AN17" i="1" l="1"/>
  <c r="AM18" i="1"/>
  <c r="AM19" i="1" l="1"/>
  <c r="AN18" i="1"/>
  <c r="AN19" i="1" l="1"/>
  <c r="AM20" i="1"/>
  <c r="AM21" i="1" l="1"/>
  <c r="AN20" i="1"/>
  <c r="AM22" i="1" l="1"/>
  <c r="AN21" i="1"/>
  <c r="AM23" i="1" l="1"/>
  <c r="AN22" i="1"/>
  <c r="AN23" i="1" l="1"/>
  <c r="AM24" i="1"/>
  <c r="AN24" i="1" l="1"/>
  <c r="AM25" i="1"/>
  <c r="AN25" i="1" l="1"/>
  <c r="AM26" i="1"/>
  <c r="AN26" i="1" l="1"/>
  <c r="AM27" i="1"/>
  <c r="AN27" i="1" l="1"/>
  <c r="AM28" i="1"/>
  <c r="AM29" i="1" l="1"/>
  <c r="AN28" i="1"/>
  <c r="AN29" i="1" l="1"/>
  <c r="AM30" i="1"/>
  <c r="AM31" i="1" l="1"/>
  <c r="AN30" i="1"/>
  <c r="AM32" i="1" l="1"/>
  <c r="AN31" i="1"/>
  <c r="AN32" i="1" l="1"/>
  <c r="AM33" i="1"/>
  <c r="AM34" i="1" s="1"/>
  <c r="AN34" i="1" s="1"/>
  <c r="AN33" i="1" l="1"/>
</calcChain>
</file>

<file path=xl/sharedStrings.xml><?xml version="1.0" encoding="utf-8"?>
<sst xmlns="http://schemas.openxmlformats.org/spreadsheetml/2006/main" count="213" uniqueCount="22">
  <si>
    <t>geslapen</t>
  </si>
  <si>
    <t>PERIODE 1</t>
  </si>
  <si>
    <t>rusteloos</t>
  </si>
  <si>
    <t>licht</t>
  </si>
  <si>
    <t>geen beweg</t>
  </si>
  <si>
    <t>PERIODE 2</t>
  </si>
  <si>
    <t>werkelijk</t>
  </si>
  <si>
    <t>Datum</t>
  </si>
  <si>
    <t>II</t>
  </si>
  <si>
    <t>TOTAAL</t>
  </si>
  <si>
    <t>gn beweg</t>
  </si>
  <si>
    <t>Dagen</t>
  </si>
  <si>
    <t>gem</t>
  </si>
  <si>
    <t>tot</t>
  </si>
  <si>
    <t>DU</t>
  </si>
  <si>
    <t>UR</t>
  </si>
  <si>
    <t>van</t>
  </si>
  <si>
    <t>Efficentie</t>
  </si>
  <si>
    <t>1I</t>
  </si>
  <si>
    <t>DUUR</t>
  </si>
  <si>
    <t>Periode 3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</si>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</sst>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0" xfId="0" applyFont="1"/>
    <xf numFmtId="164" fontId="0" fillId="0" borderId="0" xfId="0" applyNumberFormat="1"/>
    <xf numFmtId="1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tabSelected="1" zoomScale="130" zoomScaleNormal="130" workbookViewId="0">
      <selection activeCell="C19" sqref="C19"/>
    </sheetView>
  </sheetViews>
  <sheetFormatPr defaultRowHeight="15"/>
  <cols>
    <col min="1" max="1" width="10.5703125" bestFit="1" customWidth="1"/>
    <col min="2" max="2" width="10.5703125" customWidth="1"/>
    <col min="3" max="3" width="12.42578125" customWidth="1"/>
    <col min="4" max="4" width="13.7109375" customWidth="1"/>
    <col min="9" max="9" width="10.7109375" customWidth="1"/>
    <col min="10" max="10" width="7.28515625" customWidth="1"/>
    <col min="11" max="11" width="11.85546875" customWidth="1"/>
    <col min="12" max="12" width="15.140625" customWidth="1"/>
    <col min="27" max="27" width="11.85546875" customWidth="1"/>
    <col min="28" max="28" width="14.5703125" customWidth="1"/>
    <col min="43" max="43" width="11" customWidth="1"/>
  </cols>
  <sheetData>
    <row r="1" spans="1:46">
      <c r="I1" s="1" t="s">
        <v>21</v>
      </c>
      <c r="J1" s="1">
        <v>2022</v>
      </c>
      <c r="AI1" s="1"/>
    </row>
    <row r="2" spans="1:46" ht="18.75">
      <c r="C2" s="8" t="s">
        <v>14</v>
      </c>
      <c r="D2" s="12" t="s">
        <v>15</v>
      </c>
      <c r="E2" s="1" t="s">
        <v>1</v>
      </c>
      <c r="F2" s="1"/>
      <c r="K2" s="8" t="s">
        <v>14</v>
      </c>
      <c r="L2" s="12" t="s">
        <v>15</v>
      </c>
      <c r="M2" s="1" t="s">
        <v>5</v>
      </c>
      <c r="N2" s="1"/>
      <c r="S2" s="1" t="s">
        <v>19</v>
      </c>
      <c r="U2" s="1" t="s">
        <v>20</v>
      </c>
      <c r="AA2" s="8" t="s">
        <v>14</v>
      </c>
      <c r="AB2" s="1" t="s">
        <v>15</v>
      </c>
      <c r="AI2" s="4" t="s">
        <v>9</v>
      </c>
      <c r="AJ2" s="4"/>
      <c r="AK2" s="4"/>
    </row>
    <row r="3" spans="1:46">
      <c r="A3" s="2" t="s">
        <v>7</v>
      </c>
      <c r="B3" s="3" t="s">
        <v>8</v>
      </c>
      <c r="C3" s="3" t="s">
        <v>16</v>
      </c>
      <c r="D3" s="9" t="s">
        <v>13</v>
      </c>
      <c r="E3" t="s">
        <v>0</v>
      </c>
      <c r="F3" t="s">
        <v>6</v>
      </c>
      <c r="G3" t="s">
        <v>2</v>
      </c>
      <c r="H3" t="s">
        <v>3</v>
      </c>
      <c r="I3" t="s">
        <v>4</v>
      </c>
      <c r="J3" s="3" t="s">
        <v>8</v>
      </c>
      <c r="K3" s="3" t="s">
        <v>16</v>
      </c>
      <c r="L3" s="9" t="s">
        <v>13</v>
      </c>
      <c r="M3" s="5" t="s">
        <v>0</v>
      </c>
      <c r="N3" s="5" t="s">
        <v>6</v>
      </c>
      <c r="O3" s="5" t="s">
        <v>2</v>
      </c>
      <c r="P3" s="5" t="s">
        <v>3</v>
      </c>
      <c r="Q3" s="5" t="s">
        <v>10</v>
      </c>
      <c r="R3" s="3" t="s">
        <v>8</v>
      </c>
      <c r="S3" s="3" t="s">
        <v>16</v>
      </c>
      <c r="T3" s="3" t="s">
        <v>13</v>
      </c>
      <c r="U3" s="3" t="s">
        <v>0</v>
      </c>
      <c r="V3" s="3" t="s">
        <v>6</v>
      </c>
      <c r="W3" s="3" t="s">
        <v>2</v>
      </c>
      <c r="X3" s="3" t="s">
        <v>3</v>
      </c>
      <c r="Y3" s="3" t="s">
        <v>10</v>
      </c>
      <c r="Z3" s="3" t="s">
        <v>8</v>
      </c>
      <c r="AA3" s="3" t="s">
        <v>16</v>
      </c>
      <c r="AB3" s="3" t="s">
        <v>13</v>
      </c>
      <c r="AC3" s="10" t="s">
        <v>0</v>
      </c>
      <c r="AD3" s="10" t="s">
        <v>13</v>
      </c>
      <c r="AE3" s="11" t="s">
        <v>12</v>
      </c>
      <c r="AF3" t="s">
        <v>6</v>
      </c>
      <c r="AG3" s="10" t="s">
        <v>13</v>
      </c>
      <c r="AH3" s="9" t="s">
        <v>12</v>
      </c>
      <c r="AI3" t="s">
        <v>2</v>
      </c>
      <c r="AJ3" s="10" t="s">
        <v>13</v>
      </c>
      <c r="AK3" s="9" t="s">
        <v>12</v>
      </c>
      <c r="AL3" s="10" t="s">
        <v>3</v>
      </c>
      <c r="AM3" s="10" t="s">
        <v>13</v>
      </c>
      <c r="AN3" s="9" t="s">
        <v>12</v>
      </c>
      <c r="AO3" t="s">
        <v>10</v>
      </c>
      <c r="AP3" s="10" t="s">
        <v>13</v>
      </c>
      <c r="AQ3" s="9" t="s">
        <v>12</v>
      </c>
      <c r="AR3" s="3" t="s">
        <v>8</v>
      </c>
      <c r="AS3" t="s">
        <v>11</v>
      </c>
      <c r="AT3" t="s">
        <v>17</v>
      </c>
    </row>
    <row r="4" spans="1:46">
      <c r="A4" s="2">
        <v>44835</v>
      </c>
      <c r="B4" s="3" t="s">
        <v>8</v>
      </c>
      <c r="C4" s="13">
        <v>0.95763888888888893</v>
      </c>
      <c r="D4" s="14">
        <v>0.30208333333333331</v>
      </c>
      <c r="E4" s="5">
        <v>0.3444444444444445</v>
      </c>
      <c r="F4" s="5">
        <v>0.20972222222222223</v>
      </c>
      <c r="G4" s="5">
        <v>0.13472222222222222</v>
      </c>
      <c r="H4" s="5">
        <v>5.1388888888888894E-2</v>
      </c>
      <c r="I4" s="5">
        <v>0.15833333333333333</v>
      </c>
      <c r="J4" s="3" t="s">
        <v>8</v>
      </c>
      <c r="K4" s="13"/>
      <c r="L4" s="16"/>
      <c r="M4" s="5"/>
      <c r="N4" s="5"/>
      <c r="O4" s="5"/>
      <c r="P4" s="5"/>
      <c r="Q4" s="5"/>
      <c r="R4" s="3" t="s">
        <v>8</v>
      </c>
      <c r="S4" s="13"/>
      <c r="T4" s="13"/>
      <c r="U4" s="13"/>
      <c r="V4" s="13"/>
      <c r="W4" s="13"/>
      <c r="X4" s="13"/>
      <c r="Y4" s="13"/>
      <c r="Z4" s="3" t="s">
        <v>8</v>
      </c>
      <c r="AA4" s="17">
        <f>IF(C4&lt;&gt;0,C4,IF(K4&lt;&gt;0,K4,""))</f>
        <v>0.95763888888888893</v>
      </c>
      <c r="AB4" s="15">
        <f>L4</f>
        <v>0</v>
      </c>
      <c r="AC4" s="5">
        <f>E4+M4+U4</f>
        <v>0.3444444444444445</v>
      </c>
      <c r="AD4" s="5">
        <f>AC4</f>
        <v>0.3444444444444445</v>
      </c>
      <c r="AE4" s="7">
        <f t="shared" ref="AE4:AE22" si="0">AD4/AS4</f>
        <v>0.3444444444444445</v>
      </c>
      <c r="AF4" s="5">
        <f>F4+N4+V4</f>
        <v>0.20972222222222223</v>
      </c>
      <c r="AG4" s="5">
        <f>AF4</f>
        <v>0.20972222222222223</v>
      </c>
      <c r="AH4" s="7">
        <f t="shared" ref="AH4:AH22" si="1">AG4/AS4</f>
        <v>0.20972222222222223</v>
      </c>
      <c r="AI4" s="5">
        <f>G4+O4+W4</f>
        <v>0.13472222222222222</v>
      </c>
      <c r="AJ4" s="5">
        <f>AI4</f>
        <v>0.13472222222222222</v>
      </c>
      <c r="AK4" s="7">
        <f t="shared" ref="AK4:AK12" si="2">AJ4/AS4</f>
        <v>0.13472222222222222</v>
      </c>
      <c r="AL4" s="5">
        <f>H4+P4+X4</f>
        <v>5.1388888888888894E-2</v>
      </c>
      <c r="AM4" s="5">
        <f>AL4</f>
        <v>5.1388888888888894E-2</v>
      </c>
      <c r="AN4" s="7">
        <f t="shared" ref="AN4:AN22" si="3">AM4/AS4</f>
        <v>5.1388888888888894E-2</v>
      </c>
      <c r="AO4" s="5">
        <f>I4+Q4+Y4</f>
        <v>0.15833333333333333</v>
      </c>
      <c r="AP4" s="5">
        <f>AO4</f>
        <v>0.15833333333333333</v>
      </c>
      <c r="AQ4" s="7">
        <f t="shared" ref="AQ4:AQ22" si="4">AP4/AS4</f>
        <v>0.15833333333333333</v>
      </c>
      <c r="AR4" s="3" t="s">
        <v>8</v>
      </c>
      <c r="AS4" s="6">
        <v>1</v>
      </c>
      <c r="AT4">
        <f>ROUND(((AH4/AE4)*100),0)</f>
        <v>61</v>
      </c>
    </row>
    <row r="5" spans="1:46">
      <c r="A5" s="2">
        <f>A4+1</f>
        <v>44836</v>
      </c>
      <c r="B5" s="3" t="s">
        <v>8</v>
      </c>
      <c r="C5" s="13">
        <v>0.97361111111111109</v>
      </c>
      <c r="D5" s="14">
        <v>0.26250000000000001</v>
      </c>
      <c r="E5" s="5">
        <v>0.28888888888888892</v>
      </c>
      <c r="F5" s="5">
        <v>0.17847222222222223</v>
      </c>
      <c r="G5" s="5">
        <v>0.10972222222222222</v>
      </c>
      <c r="H5" s="5">
        <v>3.3333333333333333E-2</v>
      </c>
      <c r="I5" s="5">
        <v>0.14097222222222222</v>
      </c>
      <c r="J5" s="3" t="s">
        <v>8</v>
      </c>
      <c r="K5" s="13">
        <v>0.31388888888888888</v>
      </c>
      <c r="L5" s="16">
        <v>0.37152777777777773</v>
      </c>
      <c r="M5" s="5">
        <v>5.7638888888888885E-2</v>
      </c>
      <c r="N5" s="5">
        <v>4.3750000000000004E-2</v>
      </c>
      <c r="O5" s="5">
        <v>1.3194444444444444E-2</v>
      </c>
      <c r="P5" s="5">
        <v>1.8055555555555557E-2</v>
      </c>
      <c r="Q5" s="5">
        <v>2.6388888888888889E-2</v>
      </c>
      <c r="R5" s="3" t="s">
        <v>8</v>
      </c>
      <c r="S5" s="13"/>
      <c r="T5" s="13"/>
      <c r="U5" s="13"/>
      <c r="V5" s="13"/>
      <c r="W5" s="13"/>
      <c r="X5" s="13"/>
      <c r="Y5" s="13"/>
      <c r="Z5" s="3" t="s">
        <v>8</v>
      </c>
      <c r="AA5" s="17">
        <f t="shared" ref="AA5:AA30" si="5">IF(C5&lt;&gt;0,C5,IF(K5&lt;&gt;0,K5,""))</f>
        <v>0.97361111111111109</v>
      </c>
      <c r="AB5" s="15">
        <f t="shared" ref="AB5:AB22" si="6">L5</f>
        <v>0.37152777777777773</v>
      </c>
      <c r="AC5" s="5">
        <f t="shared" ref="AC5:AC33" si="7">E5+M5+U5</f>
        <v>0.34652777777777782</v>
      </c>
      <c r="AD5" s="5">
        <f>AD4+AC5</f>
        <v>0.69097222222222232</v>
      </c>
      <c r="AE5" s="7">
        <f t="shared" si="0"/>
        <v>0.34548611111111116</v>
      </c>
      <c r="AF5" s="5">
        <f t="shared" ref="AF5:AF33" si="8">F5+N5+V5</f>
        <v>0.22222222222222224</v>
      </c>
      <c r="AG5" s="5">
        <f>AG4+AF5</f>
        <v>0.43194444444444446</v>
      </c>
      <c r="AH5" s="7">
        <f t="shared" si="1"/>
        <v>0.21597222222222223</v>
      </c>
      <c r="AI5" s="5">
        <f t="shared" ref="AI5:AI33" si="9">G5+O5+W5</f>
        <v>0.12291666666666666</v>
      </c>
      <c r="AJ5" s="5">
        <f>AJ4+AI5</f>
        <v>0.25763888888888886</v>
      </c>
      <c r="AK5" s="7">
        <f t="shared" si="2"/>
        <v>0.12881944444444443</v>
      </c>
      <c r="AL5" s="5">
        <f t="shared" ref="AL5:AL33" si="10">H5+P5+X5</f>
        <v>5.1388888888888887E-2</v>
      </c>
      <c r="AM5" s="5">
        <f>AM4+AL5</f>
        <v>0.10277777777777777</v>
      </c>
      <c r="AN5" s="7">
        <f t="shared" si="3"/>
        <v>5.1388888888888887E-2</v>
      </c>
      <c r="AO5" s="5">
        <f t="shared" ref="AO5:AO33" si="11">I5+Q5+Y5</f>
        <v>0.1673611111111111</v>
      </c>
      <c r="AP5" s="5">
        <f>AP4+AO5</f>
        <v>0.3256944444444444</v>
      </c>
      <c r="AQ5" s="7">
        <f t="shared" si="4"/>
        <v>0.1628472222222222</v>
      </c>
      <c r="AR5" s="3" t="s">
        <v>8</v>
      </c>
      <c r="AS5" s="6">
        <f>AS4+1</f>
        <v>2</v>
      </c>
      <c r="AT5">
        <f t="shared" ref="AT5:AT30" si="12">ROUND(((AH5/AE5)*100),0)</f>
        <v>63</v>
      </c>
    </row>
    <row r="6" spans="1:46">
      <c r="A6" s="2">
        <f t="shared" ref="A6:A34" si="13">A5+1</f>
        <v>44837</v>
      </c>
      <c r="B6" s="3" t="s">
        <v>8</v>
      </c>
      <c r="C6" s="13">
        <v>0.95624999999999993</v>
      </c>
      <c r="D6" s="16">
        <v>0.18263888888888891</v>
      </c>
      <c r="E6" s="5">
        <v>0.22638888888888889</v>
      </c>
      <c r="F6" s="5">
        <v>0.17430555555555557</v>
      </c>
      <c r="G6" s="5">
        <v>5.1388888888888894E-2</v>
      </c>
      <c r="H6" s="5">
        <v>5.486111111111111E-2</v>
      </c>
      <c r="I6" s="5">
        <v>0.12013888888888889</v>
      </c>
      <c r="J6" s="3" t="s">
        <v>8</v>
      </c>
      <c r="K6" s="13"/>
      <c r="L6" s="16"/>
      <c r="M6" s="5"/>
      <c r="N6" s="5"/>
      <c r="O6" s="5"/>
      <c r="P6" s="5"/>
      <c r="Q6" s="5"/>
      <c r="R6" s="3" t="s">
        <v>8</v>
      </c>
      <c r="S6" s="13"/>
      <c r="T6" s="13"/>
      <c r="U6" s="13"/>
      <c r="V6" s="13"/>
      <c r="W6" s="13"/>
      <c r="X6" s="13"/>
      <c r="Y6" s="13"/>
      <c r="Z6" s="3" t="s">
        <v>8</v>
      </c>
      <c r="AA6" s="17">
        <f t="shared" si="5"/>
        <v>0.95624999999999993</v>
      </c>
      <c r="AB6" s="15">
        <f t="shared" si="6"/>
        <v>0</v>
      </c>
      <c r="AC6" s="5">
        <f t="shared" si="7"/>
        <v>0.22638888888888889</v>
      </c>
      <c r="AD6" s="5">
        <f t="shared" ref="AD6:AD22" si="14">AD5+AC6</f>
        <v>0.91736111111111118</v>
      </c>
      <c r="AE6" s="7">
        <f t="shared" si="0"/>
        <v>0.30578703703703708</v>
      </c>
      <c r="AF6" s="5">
        <f t="shared" si="8"/>
        <v>0.17430555555555557</v>
      </c>
      <c r="AG6" s="5">
        <f t="shared" ref="AG6:AG22" si="15">AG5+AF6</f>
        <v>0.60625000000000007</v>
      </c>
      <c r="AH6" s="7">
        <f t="shared" si="1"/>
        <v>0.20208333333333336</v>
      </c>
      <c r="AI6" s="5">
        <f t="shared" si="9"/>
        <v>5.1388888888888894E-2</v>
      </c>
      <c r="AJ6" s="5">
        <f t="shared" ref="AJ6:AJ12" si="16">AJ5+AI6</f>
        <v>0.30902777777777773</v>
      </c>
      <c r="AK6" s="7">
        <f t="shared" si="2"/>
        <v>0.10300925925925924</v>
      </c>
      <c r="AL6" s="5">
        <f t="shared" si="10"/>
        <v>5.486111111111111E-2</v>
      </c>
      <c r="AM6" s="5">
        <f t="shared" ref="AM6:AM22" si="17">AM5+AL6</f>
        <v>0.15763888888888888</v>
      </c>
      <c r="AN6" s="7">
        <f t="shared" si="3"/>
        <v>5.2546296296296292E-2</v>
      </c>
      <c r="AO6" s="5">
        <f t="shared" si="11"/>
        <v>0.12013888888888889</v>
      </c>
      <c r="AP6" s="5">
        <f t="shared" ref="AP6:AP22" si="18">AP5+AO6</f>
        <v>0.4458333333333333</v>
      </c>
      <c r="AQ6" s="7">
        <f t="shared" si="4"/>
        <v>0.14861111111111111</v>
      </c>
      <c r="AR6" s="3" t="s">
        <v>8</v>
      </c>
      <c r="AS6" s="6">
        <f t="shared" ref="AS6:AS34" si="19">AS5+1</f>
        <v>3</v>
      </c>
      <c r="AT6">
        <f t="shared" si="12"/>
        <v>66</v>
      </c>
    </row>
    <row r="7" spans="1:46">
      <c r="A7" s="2">
        <f t="shared" si="13"/>
        <v>44838</v>
      </c>
      <c r="B7" s="3" t="s">
        <v>8</v>
      </c>
      <c r="C7" s="13">
        <v>0.95208333333333339</v>
      </c>
      <c r="D7" s="14">
        <v>8.6111111111111124E-2</v>
      </c>
      <c r="E7" s="5">
        <v>0.13402777777777777</v>
      </c>
      <c r="F7" s="5">
        <v>8.5416666666666655E-2</v>
      </c>
      <c r="G7" s="5">
        <v>4.7916666666666663E-2</v>
      </c>
      <c r="H7" s="5">
        <v>7.6388888888888886E-3</v>
      </c>
      <c r="I7" s="5">
        <v>7.8472222222222221E-2</v>
      </c>
      <c r="J7" s="3" t="s">
        <v>8</v>
      </c>
      <c r="K7" s="13">
        <v>0.2076388888888889</v>
      </c>
      <c r="L7" s="16">
        <v>0.32013888888888892</v>
      </c>
      <c r="M7" s="5">
        <v>0.1125</v>
      </c>
      <c r="N7" s="5">
        <v>9.1666666666666674E-2</v>
      </c>
      <c r="O7" s="5">
        <v>2.0833333333333332E-2</v>
      </c>
      <c r="P7" s="5">
        <v>2.4999999999999998E-2</v>
      </c>
      <c r="Q7" s="5">
        <v>6.6666666666666666E-2</v>
      </c>
      <c r="R7" s="3" t="s">
        <v>8</v>
      </c>
      <c r="S7" s="13"/>
      <c r="T7" s="13"/>
      <c r="U7" s="13"/>
      <c r="V7" s="13"/>
      <c r="W7" s="13"/>
      <c r="X7" s="13"/>
      <c r="Y7" s="13"/>
      <c r="Z7" s="3" t="s">
        <v>8</v>
      </c>
      <c r="AA7" s="17">
        <f t="shared" si="5"/>
        <v>0.95208333333333339</v>
      </c>
      <c r="AB7" s="15">
        <f t="shared" si="6"/>
        <v>0.32013888888888892</v>
      </c>
      <c r="AC7" s="5">
        <f t="shared" si="7"/>
        <v>0.24652777777777779</v>
      </c>
      <c r="AD7" s="5">
        <f t="shared" si="14"/>
        <v>1.163888888888889</v>
      </c>
      <c r="AE7" s="7">
        <f t="shared" si="0"/>
        <v>0.29097222222222224</v>
      </c>
      <c r="AF7" s="5">
        <f t="shared" si="8"/>
        <v>0.17708333333333331</v>
      </c>
      <c r="AG7" s="5">
        <f t="shared" si="15"/>
        <v>0.78333333333333344</v>
      </c>
      <c r="AH7" s="7">
        <f t="shared" si="1"/>
        <v>0.19583333333333336</v>
      </c>
      <c r="AI7" s="5">
        <f t="shared" si="9"/>
        <v>6.8749999999999992E-2</v>
      </c>
      <c r="AJ7" s="5">
        <f t="shared" si="16"/>
        <v>0.37777777777777771</v>
      </c>
      <c r="AK7" s="7">
        <f t="shared" si="2"/>
        <v>9.4444444444444428E-2</v>
      </c>
      <c r="AL7" s="5">
        <f t="shared" si="10"/>
        <v>3.2638888888888884E-2</v>
      </c>
      <c r="AM7" s="5">
        <f t="shared" si="17"/>
        <v>0.19027777777777777</v>
      </c>
      <c r="AN7" s="7">
        <f t="shared" si="3"/>
        <v>4.7569444444444442E-2</v>
      </c>
      <c r="AO7" s="5">
        <f t="shared" si="11"/>
        <v>0.14513888888888887</v>
      </c>
      <c r="AP7" s="5">
        <f t="shared" si="18"/>
        <v>0.59097222222222223</v>
      </c>
      <c r="AQ7" s="7">
        <f t="shared" si="4"/>
        <v>0.14774305555555556</v>
      </c>
      <c r="AR7" s="3" t="s">
        <v>8</v>
      </c>
      <c r="AS7" s="6">
        <f t="shared" si="19"/>
        <v>4</v>
      </c>
      <c r="AT7">
        <f t="shared" si="12"/>
        <v>67</v>
      </c>
    </row>
    <row r="8" spans="1:46">
      <c r="A8" s="2">
        <f t="shared" si="13"/>
        <v>44839</v>
      </c>
      <c r="B8" s="3" t="s">
        <v>8</v>
      </c>
      <c r="C8" s="13">
        <v>0.95694444444444438</v>
      </c>
      <c r="D8" s="14">
        <v>5.5555555555555558E-3</v>
      </c>
      <c r="E8" s="5">
        <v>4.8611111111111112E-2</v>
      </c>
      <c r="F8" s="5">
        <v>3.1944444444444449E-2</v>
      </c>
      <c r="G8" s="5">
        <v>1.5972222222222224E-2</v>
      </c>
      <c r="H8" s="5">
        <v>6.9444444444444441E-3</v>
      </c>
      <c r="I8" s="5">
        <v>2.5694444444444447E-2</v>
      </c>
      <c r="J8" s="3" t="s">
        <v>8</v>
      </c>
      <c r="K8" s="13">
        <v>0.11527777777777777</v>
      </c>
      <c r="L8" s="16">
        <v>0.27013888888888887</v>
      </c>
      <c r="M8" s="5">
        <v>0.15486111111111112</v>
      </c>
      <c r="N8" s="5">
        <v>0.12222222222222223</v>
      </c>
      <c r="O8" s="5">
        <v>3.2638888888888891E-2</v>
      </c>
      <c r="P8" s="5">
        <v>4.5833333333333337E-2</v>
      </c>
      <c r="Q8" s="5">
        <v>7.6388888888888895E-2</v>
      </c>
      <c r="R8" s="3" t="s">
        <v>8</v>
      </c>
      <c r="S8" s="13"/>
      <c r="T8" s="13"/>
      <c r="U8" s="13"/>
      <c r="V8" s="13"/>
      <c r="W8" s="13"/>
      <c r="X8" s="13"/>
      <c r="Y8" s="13"/>
      <c r="Z8" s="3" t="s">
        <v>8</v>
      </c>
      <c r="AA8" s="17">
        <f t="shared" si="5"/>
        <v>0.95694444444444438</v>
      </c>
      <c r="AB8" s="15">
        <f t="shared" si="6"/>
        <v>0.27013888888888887</v>
      </c>
      <c r="AC8" s="5">
        <f t="shared" si="7"/>
        <v>0.20347222222222222</v>
      </c>
      <c r="AD8" s="5">
        <f t="shared" si="14"/>
        <v>1.3673611111111112</v>
      </c>
      <c r="AE8" s="7">
        <f t="shared" si="0"/>
        <v>0.27347222222222223</v>
      </c>
      <c r="AF8" s="5">
        <f t="shared" si="8"/>
        <v>0.15416666666666667</v>
      </c>
      <c r="AG8" s="5">
        <f t="shared" si="15"/>
        <v>0.93750000000000011</v>
      </c>
      <c r="AH8" s="7">
        <f t="shared" si="1"/>
        <v>0.18750000000000003</v>
      </c>
      <c r="AI8" s="5">
        <f t="shared" si="9"/>
        <v>4.8611111111111119E-2</v>
      </c>
      <c r="AJ8" s="5">
        <f t="shared" si="16"/>
        <v>0.42638888888888882</v>
      </c>
      <c r="AK8" s="7">
        <f t="shared" si="2"/>
        <v>8.5277777777777758E-2</v>
      </c>
      <c r="AL8" s="5">
        <f t="shared" si="10"/>
        <v>5.2777777777777785E-2</v>
      </c>
      <c r="AM8" s="5">
        <f t="shared" si="17"/>
        <v>0.24305555555555555</v>
      </c>
      <c r="AN8" s="7">
        <f t="shared" si="3"/>
        <v>4.8611111111111112E-2</v>
      </c>
      <c r="AO8" s="5">
        <f t="shared" si="11"/>
        <v>0.10208333333333335</v>
      </c>
      <c r="AP8" s="5">
        <f t="shared" si="18"/>
        <v>0.69305555555555554</v>
      </c>
      <c r="AQ8" s="7">
        <f t="shared" si="4"/>
        <v>0.1386111111111111</v>
      </c>
      <c r="AR8" s="3" t="s">
        <v>8</v>
      </c>
      <c r="AS8" s="6">
        <f t="shared" si="19"/>
        <v>5</v>
      </c>
      <c r="AT8">
        <f t="shared" si="12"/>
        <v>69</v>
      </c>
    </row>
    <row r="9" spans="1:46">
      <c r="A9" s="2">
        <f t="shared" si="13"/>
        <v>44840</v>
      </c>
      <c r="B9" s="3" t="s">
        <v>8</v>
      </c>
      <c r="C9" s="13">
        <v>0.10486111111111111</v>
      </c>
      <c r="D9" s="14">
        <v>0.19652777777777777</v>
      </c>
      <c r="E9" s="5">
        <v>9.1666666666666674E-2</v>
      </c>
      <c r="F9" s="5">
        <v>5.6250000000000001E-2</v>
      </c>
      <c r="G9" s="5">
        <v>3.4722222222222224E-2</v>
      </c>
      <c r="H9" s="5">
        <v>1.4583333333333332E-2</v>
      </c>
      <c r="I9" s="5">
        <v>4.2361111111111106E-2</v>
      </c>
      <c r="J9" s="3" t="s">
        <v>8</v>
      </c>
      <c r="K9" s="13">
        <v>0.21041666666666667</v>
      </c>
      <c r="L9" s="16">
        <v>0.32083333333333336</v>
      </c>
      <c r="M9" s="5">
        <v>0.11041666666666666</v>
      </c>
      <c r="N9" s="5">
        <v>9.6527777777777768E-2</v>
      </c>
      <c r="O9" s="5">
        <v>1.3194444444444444E-2</v>
      </c>
      <c r="P9" s="5">
        <v>3.125E-2</v>
      </c>
      <c r="Q9" s="5">
        <v>6.5972222222222224E-2</v>
      </c>
      <c r="R9" s="3" t="s">
        <v>8</v>
      </c>
      <c r="S9" s="13"/>
      <c r="T9" s="13"/>
      <c r="U9" s="13"/>
      <c r="V9" s="13"/>
      <c r="W9" s="13"/>
      <c r="X9" s="13"/>
      <c r="Y9" s="13"/>
      <c r="Z9" s="3" t="s">
        <v>8</v>
      </c>
      <c r="AA9" s="17">
        <f t="shared" si="5"/>
        <v>0.10486111111111111</v>
      </c>
      <c r="AB9" s="15">
        <f t="shared" si="6"/>
        <v>0.32083333333333336</v>
      </c>
      <c r="AC9" s="5">
        <f t="shared" si="7"/>
        <v>0.20208333333333334</v>
      </c>
      <c r="AD9" s="5">
        <f t="shared" si="14"/>
        <v>1.5694444444444446</v>
      </c>
      <c r="AE9" s="7">
        <f t="shared" si="0"/>
        <v>0.26157407407407413</v>
      </c>
      <c r="AF9" s="5">
        <f t="shared" si="8"/>
        <v>0.15277777777777776</v>
      </c>
      <c r="AG9" s="5">
        <f t="shared" si="15"/>
        <v>1.0902777777777779</v>
      </c>
      <c r="AH9" s="7">
        <f t="shared" si="1"/>
        <v>0.18171296296296299</v>
      </c>
      <c r="AI9" s="5">
        <f t="shared" si="9"/>
        <v>4.791666666666667E-2</v>
      </c>
      <c r="AJ9" s="5">
        <f t="shared" si="16"/>
        <v>0.47430555555555548</v>
      </c>
      <c r="AK9" s="7">
        <f t="shared" si="2"/>
        <v>7.9050925925925913E-2</v>
      </c>
      <c r="AL9" s="5">
        <f t="shared" si="10"/>
        <v>4.583333333333333E-2</v>
      </c>
      <c r="AM9" s="5">
        <f t="shared" si="17"/>
        <v>0.28888888888888886</v>
      </c>
      <c r="AN9" s="7">
        <f t="shared" si="3"/>
        <v>4.8148148148148141E-2</v>
      </c>
      <c r="AO9" s="5">
        <f t="shared" si="11"/>
        <v>0.10833333333333334</v>
      </c>
      <c r="AP9" s="5">
        <f t="shared" si="18"/>
        <v>0.80138888888888893</v>
      </c>
      <c r="AQ9" s="7">
        <f t="shared" si="4"/>
        <v>0.13356481481481483</v>
      </c>
      <c r="AR9" s="3" t="s">
        <v>8</v>
      </c>
      <c r="AS9" s="6">
        <f t="shared" si="19"/>
        <v>6</v>
      </c>
      <c r="AT9">
        <f t="shared" si="12"/>
        <v>69</v>
      </c>
    </row>
    <row r="10" spans="1:46">
      <c r="A10" s="2">
        <f t="shared" si="13"/>
        <v>44841</v>
      </c>
      <c r="B10" s="3" t="s">
        <v>8</v>
      </c>
      <c r="C10" s="13">
        <v>3.4722222222222224E-2</v>
      </c>
      <c r="D10" s="14">
        <v>0.3354166666666667</v>
      </c>
      <c r="E10" s="5">
        <v>0.30069444444444443</v>
      </c>
      <c r="F10" s="5">
        <v>0.19444444444444445</v>
      </c>
      <c r="G10" s="5">
        <v>0.10555555555555556</v>
      </c>
      <c r="H10" s="5">
        <v>2.8472222222222222E-2</v>
      </c>
      <c r="I10" s="5">
        <v>0.16666666666666666</v>
      </c>
      <c r="J10" s="3" t="s">
        <v>8</v>
      </c>
      <c r="K10" s="13"/>
      <c r="L10" s="16"/>
      <c r="M10" s="5"/>
      <c r="N10" s="5"/>
      <c r="O10" s="5"/>
      <c r="P10" s="5"/>
      <c r="Q10" s="5"/>
      <c r="R10" s="3" t="s">
        <v>8</v>
      </c>
      <c r="S10" s="13"/>
      <c r="T10" s="13"/>
      <c r="U10" s="13"/>
      <c r="V10" s="13"/>
      <c r="W10" s="13"/>
      <c r="X10" s="13"/>
      <c r="Y10" s="13"/>
      <c r="Z10" s="3" t="s">
        <v>8</v>
      </c>
      <c r="AA10" s="17">
        <f t="shared" si="5"/>
        <v>3.4722222222222224E-2</v>
      </c>
      <c r="AB10" s="15">
        <f t="shared" si="6"/>
        <v>0</v>
      </c>
      <c r="AC10" s="5">
        <f t="shared" si="7"/>
        <v>0.30069444444444443</v>
      </c>
      <c r="AD10" s="5">
        <f t="shared" si="14"/>
        <v>1.870138888888889</v>
      </c>
      <c r="AE10" s="7">
        <f t="shared" si="0"/>
        <v>0.26716269841269841</v>
      </c>
      <c r="AF10" s="5">
        <f t="shared" si="8"/>
        <v>0.19444444444444445</v>
      </c>
      <c r="AG10" s="5">
        <f t="shared" si="15"/>
        <v>1.2847222222222223</v>
      </c>
      <c r="AH10" s="7">
        <f t="shared" si="1"/>
        <v>0.18353174603174605</v>
      </c>
      <c r="AI10" s="5">
        <f t="shared" si="9"/>
        <v>0.10555555555555556</v>
      </c>
      <c r="AJ10" s="5">
        <f t="shared" si="16"/>
        <v>0.57986111111111105</v>
      </c>
      <c r="AK10" s="7">
        <f t="shared" si="2"/>
        <v>8.2837301587301584E-2</v>
      </c>
      <c r="AL10" s="5">
        <f t="shared" si="10"/>
        <v>2.8472222222222222E-2</v>
      </c>
      <c r="AM10" s="5">
        <f t="shared" si="17"/>
        <v>0.31736111111111109</v>
      </c>
      <c r="AN10" s="7">
        <f t="shared" si="3"/>
        <v>4.5337301587301586E-2</v>
      </c>
      <c r="AO10" s="5">
        <f t="shared" si="11"/>
        <v>0.16666666666666666</v>
      </c>
      <c r="AP10" s="5">
        <f t="shared" si="18"/>
        <v>0.96805555555555556</v>
      </c>
      <c r="AQ10" s="7">
        <f t="shared" si="4"/>
        <v>0.1382936507936508</v>
      </c>
      <c r="AR10" s="3" t="s">
        <v>8</v>
      </c>
      <c r="AS10" s="6">
        <f t="shared" si="19"/>
        <v>7</v>
      </c>
      <c r="AT10">
        <f t="shared" si="12"/>
        <v>69</v>
      </c>
    </row>
    <row r="11" spans="1:46">
      <c r="A11" s="2">
        <f t="shared" si="13"/>
        <v>44842</v>
      </c>
      <c r="B11" s="3" t="s">
        <v>8</v>
      </c>
      <c r="C11" s="13">
        <v>0.95763888888888893</v>
      </c>
      <c r="D11" s="14">
        <v>9.0277777777777787E-3</v>
      </c>
      <c r="E11" s="5">
        <v>5.1388888888888894E-2</v>
      </c>
      <c r="F11" s="5">
        <v>3.8194444444444441E-2</v>
      </c>
      <c r="G11" s="5">
        <v>1.2499999999999999E-2</v>
      </c>
      <c r="H11" s="5">
        <v>0</v>
      </c>
      <c r="I11" s="5">
        <v>3.888888888888889E-2</v>
      </c>
      <c r="J11" s="3" t="s">
        <v>8</v>
      </c>
      <c r="K11" s="13">
        <v>5.5555555555555552E-2</v>
      </c>
      <c r="L11" s="16">
        <v>0.30486111111111108</v>
      </c>
      <c r="M11" s="5">
        <v>0.25</v>
      </c>
      <c r="N11" s="5">
        <v>0.16666666666666666</v>
      </c>
      <c r="O11" s="5">
        <v>7.2916666666666671E-2</v>
      </c>
      <c r="P11" s="5">
        <v>4.5833333333333337E-2</v>
      </c>
      <c r="Q11" s="5">
        <v>0.12916666666666668</v>
      </c>
      <c r="R11" s="3" t="s">
        <v>8</v>
      </c>
      <c r="S11" s="13"/>
      <c r="T11" s="13"/>
      <c r="U11" s="13"/>
      <c r="V11" s="13"/>
      <c r="W11" s="13"/>
      <c r="X11" s="13"/>
      <c r="Y11" s="13"/>
      <c r="Z11" s="3" t="s">
        <v>8</v>
      </c>
      <c r="AA11" s="17">
        <f t="shared" si="5"/>
        <v>0.95763888888888893</v>
      </c>
      <c r="AB11" s="15">
        <f t="shared" si="6"/>
        <v>0.30486111111111108</v>
      </c>
      <c r="AC11" s="5">
        <f t="shared" si="7"/>
        <v>0.30138888888888887</v>
      </c>
      <c r="AD11" s="5">
        <f t="shared" si="14"/>
        <v>2.1715277777777779</v>
      </c>
      <c r="AE11" s="7">
        <f t="shared" si="0"/>
        <v>0.27144097222222224</v>
      </c>
      <c r="AF11" s="5">
        <f t="shared" si="8"/>
        <v>0.2048611111111111</v>
      </c>
      <c r="AG11" s="5">
        <f t="shared" si="15"/>
        <v>1.4895833333333335</v>
      </c>
      <c r="AH11" s="7">
        <f t="shared" si="1"/>
        <v>0.18619791666666669</v>
      </c>
      <c r="AI11" s="5">
        <f t="shared" si="9"/>
        <v>8.5416666666666669E-2</v>
      </c>
      <c r="AJ11" s="5">
        <f t="shared" si="16"/>
        <v>0.66527777777777775</v>
      </c>
      <c r="AK11" s="7">
        <f t="shared" si="2"/>
        <v>8.3159722222222218E-2</v>
      </c>
      <c r="AL11" s="5">
        <f t="shared" si="10"/>
        <v>4.5833333333333337E-2</v>
      </c>
      <c r="AM11" s="5">
        <f t="shared" si="17"/>
        <v>0.36319444444444443</v>
      </c>
      <c r="AN11" s="7">
        <f t="shared" si="3"/>
        <v>4.5399305555555554E-2</v>
      </c>
      <c r="AO11" s="5">
        <f t="shared" si="11"/>
        <v>0.16805555555555557</v>
      </c>
      <c r="AP11" s="5">
        <f t="shared" si="18"/>
        <v>1.1361111111111111</v>
      </c>
      <c r="AQ11" s="7">
        <f t="shared" si="4"/>
        <v>0.14201388888888888</v>
      </c>
      <c r="AR11" s="3" t="s">
        <v>8</v>
      </c>
      <c r="AS11" s="6">
        <f t="shared" si="19"/>
        <v>8</v>
      </c>
      <c r="AT11">
        <f t="shared" si="12"/>
        <v>69</v>
      </c>
    </row>
    <row r="12" spans="1:46">
      <c r="A12" s="2">
        <f t="shared" si="13"/>
        <v>44843</v>
      </c>
      <c r="B12" s="3" t="s">
        <v>8</v>
      </c>
      <c r="C12" s="13">
        <v>0.97222222222222221</v>
      </c>
      <c r="D12" s="14">
        <v>9.1666666666666674E-2</v>
      </c>
      <c r="E12" s="5">
        <v>0.11944444444444445</v>
      </c>
      <c r="F12" s="5">
        <v>7.8472222222222221E-2</v>
      </c>
      <c r="G12" s="5">
        <v>4.027777777777778E-2</v>
      </c>
      <c r="H12" s="5">
        <v>2.7083333333333334E-2</v>
      </c>
      <c r="I12" s="5">
        <v>5.2083333333333336E-2</v>
      </c>
      <c r="J12" s="3" t="s">
        <v>8</v>
      </c>
      <c r="K12" s="13">
        <v>0.21458333333333335</v>
      </c>
      <c r="L12" s="16">
        <v>0.31388888888888888</v>
      </c>
      <c r="M12" s="5">
        <v>0.10486111111111111</v>
      </c>
      <c r="N12" s="5">
        <v>8.6805555555555566E-2</v>
      </c>
      <c r="O12" s="5">
        <v>1.2499999999999999E-2</v>
      </c>
      <c r="P12" s="5">
        <v>1.1111111111111112E-2</v>
      </c>
      <c r="Q12" s="5">
        <v>7.5694444444444439E-2</v>
      </c>
      <c r="R12" s="3" t="s">
        <v>8</v>
      </c>
      <c r="S12" s="13"/>
      <c r="T12" s="13"/>
      <c r="U12" s="13"/>
      <c r="V12" s="13"/>
      <c r="W12" s="13"/>
      <c r="X12" s="13"/>
      <c r="Y12" s="13"/>
      <c r="Z12" s="3" t="s">
        <v>8</v>
      </c>
      <c r="AA12" s="17">
        <f t="shared" si="5"/>
        <v>0.97222222222222221</v>
      </c>
      <c r="AB12" s="15">
        <f t="shared" si="6"/>
        <v>0.31388888888888888</v>
      </c>
      <c r="AC12" s="5">
        <f t="shared" si="7"/>
        <v>0.22430555555555556</v>
      </c>
      <c r="AD12" s="5">
        <f t="shared" si="14"/>
        <v>2.3958333333333335</v>
      </c>
      <c r="AE12" s="7">
        <f t="shared" si="0"/>
        <v>0.26620370370370372</v>
      </c>
      <c r="AF12" s="5">
        <f t="shared" si="8"/>
        <v>0.1652777777777778</v>
      </c>
      <c r="AG12" s="5">
        <f t="shared" si="15"/>
        <v>1.6548611111111113</v>
      </c>
      <c r="AH12" s="7">
        <f t="shared" si="1"/>
        <v>0.18387345679012349</v>
      </c>
      <c r="AI12" s="5">
        <f t="shared" si="9"/>
        <v>5.2777777777777778E-2</v>
      </c>
      <c r="AJ12" s="5">
        <f t="shared" si="16"/>
        <v>0.71805555555555556</v>
      </c>
      <c r="AK12" s="7">
        <f t="shared" si="2"/>
        <v>7.9783950617283952E-2</v>
      </c>
      <c r="AL12" s="5">
        <f t="shared" si="10"/>
        <v>3.8194444444444448E-2</v>
      </c>
      <c r="AM12" s="5">
        <f t="shared" si="17"/>
        <v>0.40138888888888891</v>
      </c>
      <c r="AN12" s="7">
        <f t="shared" si="3"/>
        <v>4.4598765432098765E-2</v>
      </c>
      <c r="AO12" s="5">
        <f t="shared" si="11"/>
        <v>0.12777777777777777</v>
      </c>
      <c r="AP12" s="5">
        <f t="shared" si="18"/>
        <v>1.2638888888888888</v>
      </c>
      <c r="AQ12" s="7">
        <f t="shared" si="4"/>
        <v>0.14043209876543208</v>
      </c>
      <c r="AR12" s="3" t="s">
        <v>8</v>
      </c>
      <c r="AS12" s="6">
        <f t="shared" si="19"/>
        <v>9</v>
      </c>
      <c r="AT12">
        <f t="shared" si="12"/>
        <v>69</v>
      </c>
    </row>
    <row r="13" spans="1:46">
      <c r="A13" s="2">
        <v>44844</v>
      </c>
      <c r="B13" s="3" t="s">
        <v>8</v>
      </c>
      <c r="C13" s="13">
        <v>2.2222222222222223E-2</v>
      </c>
      <c r="D13" s="14">
        <v>0.21458333333333335</v>
      </c>
      <c r="E13" s="5">
        <v>0.19236111111111112</v>
      </c>
      <c r="F13" s="5">
        <v>0.13541666666666666</v>
      </c>
      <c r="G13" s="5">
        <v>5.6944444444444443E-2</v>
      </c>
      <c r="H13" s="5">
        <v>2.7083333333333334E-2</v>
      </c>
      <c r="I13" s="5">
        <v>0.10833333333333334</v>
      </c>
      <c r="J13" s="3" t="s">
        <v>8</v>
      </c>
      <c r="K13" s="13">
        <v>0.21875</v>
      </c>
      <c r="L13" s="16">
        <v>0.34513888888888888</v>
      </c>
      <c r="M13" s="5">
        <v>0.12638888888888888</v>
      </c>
      <c r="N13" s="5">
        <v>0.11319444444444444</v>
      </c>
      <c r="O13" s="5">
        <v>1.3194444444444444E-2</v>
      </c>
      <c r="P13" s="5">
        <v>2.9861111111111113E-2</v>
      </c>
      <c r="Q13" s="5">
        <v>8.3333333333333329E-2</v>
      </c>
      <c r="R13" s="3" t="s">
        <v>8</v>
      </c>
      <c r="S13" s="13"/>
      <c r="T13" s="13"/>
      <c r="U13" s="13"/>
      <c r="V13" s="13"/>
      <c r="W13" s="13"/>
      <c r="X13" s="13"/>
      <c r="Y13" s="13"/>
      <c r="Z13" s="3" t="s">
        <v>8</v>
      </c>
      <c r="AA13" s="17">
        <f t="shared" si="5"/>
        <v>2.2222222222222223E-2</v>
      </c>
      <c r="AB13" s="15">
        <f t="shared" si="6"/>
        <v>0.34513888888888888</v>
      </c>
      <c r="AC13" s="5">
        <f t="shared" si="7"/>
        <v>0.31874999999999998</v>
      </c>
      <c r="AD13" s="5">
        <f t="shared" si="14"/>
        <v>2.7145833333333336</v>
      </c>
      <c r="AE13" s="7">
        <f t="shared" si="0"/>
        <v>0.27145833333333336</v>
      </c>
      <c r="AF13" s="5">
        <f t="shared" si="8"/>
        <v>0.24861111111111112</v>
      </c>
      <c r="AG13" s="5">
        <f t="shared" si="15"/>
        <v>1.9034722222222225</v>
      </c>
      <c r="AH13" s="7">
        <f t="shared" si="1"/>
        <v>0.19034722222222225</v>
      </c>
      <c r="AI13" s="5">
        <f t="shared" si="9"/>
        <v>7.013888888888889E-2</v>
      </c>
      <c r="AJ13" s="5">
        <f t="shared" ref="AJ13:AJ22" si="20">AJ12+AI13</f>
        <v>0.78819444444444442</v>
      </c>
      <c r="AK13" s="7">
        <f t="shared" ref="AK13:AK22" si="21">AJ13/AS13</f>
        <v>7.8819444444444442E-2</v>
      </c>
      <c r="AL13" s="5">
        <f t="shared" si="10"/>
        <v>5.694444444444445E-2</v>
      </c>
      <c r="AM13" s="5">
        <f t="shared" si="17"/>
        <v>0.45833333333333337</v>
      </c>
      <c r="AN13" s="7">
        <f t="shared" si="3"/>
        <v>4.5833333333333337E-2</v>
      </c>
      <c r="AO13" s="5">
        <f t="shared" si="11"/>
        <v>0.19166666666666665</v>
      </c>
      <c r="AP13" s="5">
        <f t="shared" si="18"/>
        <v>1.4555555555555555</v>
      </c>
      <c r="AQ13" s="7">
        <f t="shared" si="4"/>
        <v>0.14555555555555555</v>
      </c>
      <c r="AR13" s="3" t="s">
        <v>8</v>
      </c>
      <c r="AS13" s="6">
        <f t="shared" si="19"/>
        <v>10</v>
      </c>
      <c r="AT13">
        <f t="shared" si="12"/>
        <v>70</v>
      </c>
    </row>
    <row r="14" spans="1:46">
      <c r="A14" s="2">
        <f t="shared" si="13"/>
        <v>44845</v>
      </c>
      <c r="B14" s="3" t="s">
        <v>8</v>
      </c>
      <c r="C14" s="13">
        <v>0.95972222222222225</v>
      </c>
      <c r="D14" s="14">
        <v>0.32361111111111113</v>
      </c>
      <c r="E14" s="5">
        <v>0.36388888888888887</v>
      </c>
      <c r="F14" s="5">
        <v>0.28402777777777777</v>
      </c>
      <c r="G14" s="5">
        <v>7.9861111111111105E-2</v>
      </c>
      <c r="H14" s="5">
        <v>6.1111111111111116E-2</v>
      </c>
      <c r="I14" s="5">
        <v>0.22291666666666665</v>
      </c>
      <c r="J14" s="3" t="s">
        <v>8</v>
      </c>
      <c r="K14" s="13"/>
      <c r="L14" s="16"/>
      <c r="M14" s="5"/>
      <c r="N14" s="5"/>
      <c r="O14" s="5"/>
      <c r="P14" s="5"/>
      <c r="Q14" s="5"/>
      <c r="R14" s="3" t="s">
        <v>8</v>
      </c>
      <c r="S14" s="13"/>
      <c r="T14" s="13"/>
      <c r="U14" s="13"/>
      <c r="V14" s="13"/>
      <c r="W14" s="13"/>
      <c r="X14" s="13"/>
      <c r="Y14" s="13"/>
      <c r="Z14" s="3" t="s">
        <v>8</v>
      </c>
      <c r="AA14" s="17">
        <f t="shared" si="5"/>
        <v>0.95972222222222225</v>
      </c>
      <c r="AB14" s="15">
        <f t="shared" si="6"/>
        <v>0</v>
      </c>
      <c r="AC14" s="5">
        <f t="shared" si="7"/>
        <v>0.36388888888888887</v>
      </c>
      <c r="AD14" s="5">
        <f t="shared" si="14"/>
        <v>3.0784722222222225</v>
      </c>
      <c r="AE14" s="7">
        <f t="shared" si="0"/>
        <v>0.27986111111111112</v>
      </c>
      <c r="AF14" s="5">
        <f t="shared" si="8"/>
        <v>0.28402777777777777</v>
      </c>
      <c r="AG14" s="5">
        <f t="shared" si="15"/>
        <v>2.1875</v>
      </c>
      <c r="AH14" s="7">
        <f t="shared" si="1"/>
        <v>0.19886363636363635</v>
      </c>
      <c r="AI14" s="5">
        <f t="shared" si="9"/>
        <v>7.9861111111111105E-2</v>
      </c>
      <c r="AJ14" s="5">
        <f t="shared" si="20"/>
        <v>0.86805555555555558</v>
      </c>
      <c r="AK14" s="7">
        <f t="shared" si="21"/>
        <v>7.8914141414141423E-2</v>
      </c>
      <c r="AL14" s="5">
        <f t="shared" si="10"/>
        <v>6.1111111111111116E-2</v>
      </c>
      <c r="AM14" s="5">
        <f t="shared" si="17"/>
        <v>0.51944444444444449</v>
      </c>
      <c r="AN14" s="7">
        <f t="shared" si="3"/>
        <v>4.7222222222222228E-2</v>
      </c>
      <c r="AO14" s="5">
        <f t="shared" si="11"/>
        <v>0.22291666666666665</v>
      </c>
      <c r="AP14" s="5">
        <f t="shared" si="18"/>
        <v>1.6784722222222221</v>
      </c>
      <c r="AQ14" s="7">
        <f t="shared" si="4"/>
        <v>0.15258838383838383</v>
      </c>
      <c r="AR14" s="3" t="s">
        <v>8</v>
      </c>
      <c r="AS14" s="6">
        <f t="shared" si="19"/>
        <v>11</v>
      </c>
      <c r="AT14">
        <f t="shared" si="12"/>
        <v>71</v>
      </c>
    </row>
    <row r="15" spans="1:46">
      <c r="A15" s="2">
        <f t="shared" si="13"/>
        <v>44846</v>
      </c>
      <c r="B15" s="3" t="s">
        <v>8</v>
      </c>
      <c r="C15" s="13">
        <v>0.9458333333333333</v>
      </c>
      <c r="D15" s="16">
        <v>9.930555555555555E-2</v>
      </c>
      <c r="E15" s="5">
        <v>0.15347222222222223</v>
      </c>
      <c r="F15" s="5">
        <v>0.1111111111111111</v>
      </c>
      <c r="G15" s="5">
        <v>4.2361111111111106E-2</v>
      </c>
      <c r="H15" s="5">
        <v>1.5972222222222224E-2</v>
      </c>
      <c r="I15" s="5">
        <v>9.5138888888888884E-2</v>
      </c>
      <c r="J15" s="3" t="s">
        <v>8</v>
      </c>
      <c r="K15" s="13">
        <v>0.13958333333333334</v>
      </c>
      <c r="L15" s="16">
        <v>0.31944444444444448</v>
      </c>
      <c r="M15" s="5">
        <v>0.17986111111111111</v>
      </c>
      <c r="N15" s="5">
        <v>0.15138888888888888</v>
      </c>
      <c r="O15" s="5">
        <v>2.7777777777777776E-2</v>
      </c>
      <c r="P15" s="5">
        <v>0</v>
      </c>
      <c r="Q15" s="5">
        <v>0.15208333333333332</v>
      </c>
      <c r="R15" s="3" t="s">
        <v>8</v>
      </c>
      <c r="S15" s="13"/>
      <c r="T15" s="13"/>
      <c r="U15" s="13"/>
      <c r="V15" s="13"/>
      <c r="W15" s="13"/>
      <c r="X15" s="13"/>
      <c r="Y15" s="13"/>
      <c r="Z15" s="3" t="s">
        <v>8</v>
      </c>
      <c r="AA15" s="17">
        <f t="shared" si="5"/>
        <v>0.9458333333333333</v>
      </c>
      <c r="AB15" s="15">
        <f t="shared" si="6"/>
        <v>0.31944444444444448</v>
      </c>
      <c r="AC15" s="5">
        <f t="shared" si="7"/>
        <v>0.33333333333333337</v>
      </c>
      <c r="AD15" s="5">
        <f t="shared" si="14"/>
        <v>3.411805555555556</v>
      </c>
      <c r="AE15" s="7">
        <f t="shared" si="0"/>
        <v>0.28431712962962968</v>
      </c>
      <c r="AF15" s="5">
        <f t="shared" si="8"/>
        <v>0.26249999999999996</v>
      </c>
      <c r="AG15" s="5">
        <f t="shared" si="15"/>
        <v>2.4500000000000002</v>
      </c>
      <c r="AH15" s="7">
        <f t="shared" si="1"/>
        <v>0.20416666666666669</v>
      </c>
      <c r="AI15" s="5">
        <f t="shared" si="9"/>
        <v>7.013888888888889E-2</v>
      </c>
      <c r="AJ15" s="5">
        <f t="shared" si="20"/>
        <v>0.93819444444444444</v>
      </c>
      <c r="AK15" s="7">
        <f t="shared" si="21"/>
        <v>7.8182870370370375E-2</v>
      </c>
      <c r="AL15" s="5">
        <f t="shared" si="10"/>
        <v>1.5972222222222224E-2</v>
      </c>
      <c r="AM15" s="5">
        <f t="shared" si="17"/>
        <v>0.53541666666666676</v>
      </c>
      <c r="AN15" s="7">
        <f t="shared" si="3"/>
        <v>4.4618055555555564E-2</v>
      </c>
      <c r="AO15" s="5">
        <f t="shared" si="11"/>
        <v>0.2472222222222222</v>
      </c>
      <c r="AP15" s="5">
        <f t="shared" si="18"/>
        <v>1.9256944444444444</v>
      </c>
      <c r="AQ15" s="7">
        <f t="shared" si="4"/>
        <v>0.16047453703703704</v>
      </c>
      <c r="AR15" s="3" t="s">
        <v>8</v>
      </c>
      <c r="AS15" s="6">
        <f t="shared" si="19"/>
        <v>12</v>
      </c>
      <c r="AT15">
        <f t="shared" si="12"/>
        <v>72</v>
      </c>
    </row>
    <row r="16" spans="1:46">
      <c r="A16" s="2">
        <f t="shared" si="13"/>
        <v>44847</v>
      </c>
      <c r="B16" s="3" t="s">
        <v>8</v>
      </c>
      <c r="C16" s="13">
        <v>0.9555555555555556</v>
      </c>
      <c r="D16" s="14">
        <v>0.15555555555555556</v>
      </c>
      <c r="E16" s="5">
        <v>0.19999999999999998</v>
      </c>
      <c r="F16" s="5">
        <v>0.14305555555555557</v>
      </c>
      <c r="G16" s="5">
        <v>5.6944444444444443E-2</v>
      </c>
      <c r="H16" s="5">
        <v>4.3750000000000004E-2</v>
      </c>
      <c r="I16" s="5">
        <v>0.10625</v>
      </c>
      <c r="J16" s="3" t="s">
        <v>8</v>
      </c>
      <c r="K16" s="13">
        <v>0.19027777777777777</v>
      </c>
      <c r="L16" s="16">
        <v>0.26250000000000001</v>
      </c>
      <c r="M16" s="5">
        <v>7.2222222222222229E-2</v>
      </c>
      <c r="N16" s="5">
        <v>6.6666666666666666E-2</v>
      </c>
      <c r="O16" s="5">
        <v>4.8611111111111112E-3</v>
      </c>
      <c r="P16" s="5">
        <v>0</v>
      </c>
      <c r="Q16" s="5">
        <v>6.7361111111111108E-2</v>
      </c>
      <c r="R16" s="3" t="s">
        <v>8</v>
      </c>
      <c r="S16" s="13">
        <v>0.26666666666666666</v>
      </c>
      <c r="T16" s="13">
        <v>0.33680555555555558</v>
      </c>
      <c r="U16" s="13">
        <v>7.013888888888889E-2</v>
      </c>
      <c r="V16" s="13">
        <v>6.5972222222222224E-2</v>
      </c>
      <c r="W16" s="13">
        <v>4.1666666666666666E-3</v>
      </c>
      <c r="X16" s="13">
        <v>3.125E-2</v>
      </c>
      <c r="Y16" s="13">
        <v>3.4722222222222224E-2</v>
      </c>
      <c r="Z16" s="3" t="s">
        <v>8</v>
      </c>
      <c r="AA16" s="17">
        <f t="shared" si="5"/>
        <v>0.9555555555555556</v>
      </c>
      <c r="AB16" s="15">
        <f t="shared" si="6"/>
        <v>0.26250000000000001</v>
      </c>
      <c r="AC16" s="5">
        <f t="shared" si="7"/>
        <v>0.34236111111111112</v>
      </c>
      <c r="AD16" s="5">
        <f t="shared" si="14"/>
        <v>3.7541666666666673</v>
      </c>
      <c r="AE16" s="7">
        <f t="shared" si="0"/>
        <v>0.28878205128205131</v>
      </c>
      <c r="AF16" s="5">
        <f t="shared" si="8"/>
        <v>0.27569444444444446</v>
      </c>
      <c r="AG16" s="5">
        <f t="shared" si="15"/>
        <v>2.7256944444444446</v>
      </c>
      <c r="AH16" s="7">
        <f t="shared" si="1"/>
        <v>0.20966880341880342</v>
      </c>
      <c r="AI16" s="5">
        <f t="shared" si="9"/>
        <v>6.5972222222222224E-2</v>
      </c>
      <c r="AJ16" s="5">
        <f t="shared" si="20"/>
        <v>1.0041666666666667</v>
      </c>
      <c r="AK16" s="7">
        <f t="shared" si="21"/>
        <v>7.7243589743589747E-2</v>
      </c>
      <c r="AL16" s="5">
        <f t="shared" si="10"/>
        <v>7.5000000000000011E-2</v>
      </c>
      <c r="AM16" s="5">
        <f t="shared" si="17"/>
        <v>0.61041666666666683</v>
      </c>
      <c r="AN16" s="7">
        <f t="shared" si="3"/>
        <v>4.6955128205128219E-2</v>
      </c>
      <c r="AO16" s="5">
        <f t="shared" si="11"/>
        <v>0.20833333333333331</v>
      </c>
      <c r="AP16" s="5">
        <f t="shared" si="18"/>
        <v>2.1340277777777779</v>
      </c>
      <c r="AQ16" s="7">
        <f t="shared" si="4"/>
        <v>0.16415598290598291</v>
      </c>
      <c r="AR16" s="3" t="s">
        <v>8</v>
      </c>
      <c r="AS16" s="6">
        <f t="shared" si="19"/>
        <v>13</v>
      </c>
      <c r="AT16">
        <f t="shared" si="12"/>
        <v>73</v>
      </c>
    </row>
    <row r="17" spans="1:48">
      <c r="A17" s="2">
        <f t="shared" si="13"/>
        <v>44848</v>
      </c>
      <c r="B17" s="3" t="s">
        <v>8</v>
      </c>
      <c r="C17" s="13">
        <v>0.96111111111111114</v>
      </c>
      <c r="D17" s="14">
        <v>6.458333333333334E-2</v>
      </c>
      <c r="E17" s="5">
        <v>0.10347222222222223</v>
      </c>
      <c r="F17" s="5">
        <v>5.9027777777777783E-2</v>
      </c>
      <c r="G17" s="5">
        <v>4.3750000000000004E-2</v>
      </c>
      <c r="H17" s="5">
        <v>1.3888888888888888E-2</v>
      </c>
      <c r="I17" s="5">
        <v>4.5833333333333337E-2</v>
      </c>
      <c r="J17" s="3" t="s">
        <v>8</v>
      </c>
      <c r="K17" s="13">
        <v>9.6527777777777768E-2</v>
      </c>
      <c r="L17" s="16">
        <v>0.3215277777777778</v>
      </c>
      <c r="M17" s="5">
        <v>0.22500000000000001</v>
      </c>
      <c r="N17" s="5">
        <v>0.1673611111111111</v>
      </c>
      <c r="O17" s="5">
        <v>5.6944444444444443E-2</v>
      </c>
      <c r="P17" s="5">
        <v>3.7499999999999999E-2</v>
      </c>
      <c r="Q17" s="5">
        <v>8.8888888888888892E-2</v>
      </c>
      <c r="R17" s="3" t="s">
        <v>8</v>
      </c>
      <c r="S17" s="13"/>
      <c r="T17" s="13"/>
      <c r="U17" s="13"/>
      <c r="V17" s="13"/>
      <c r="W17" s="13"/>
      <c r="X17" s="13"/>
      <c r="Y17" s="13"/>
      <c r="Z17" s="3" t="s">
        <v>8</v>
      </c>
      <c r="AA17" s="17">
        <f t="shared" si="5"/>
        <v>0.96111111111111114</v>
      </c>
      <c r="AB17" s="15">
        <f t="shared" si="6"/>
        <v>0.3215277777777778</v>
      </c>
      <c r="AC17" s="5">
        <f t="shared" si="7"/>
        <v>0.32847222222222222</v>
      </c>
      <c r="AD17" s="5">
        <f t="shared" si="14"/>
        <v>4.0826388888888898</v>
      </c>
      <c r="AE17" s="7">
        <f t="shared" si="0"/>
        <v>0.29161706349206357</v>
      </c>
      <c r="AF17" s="5">
        <f t="shared" si="8"/>
        <v>0.22638888888888889</v>
      </c>
      <c r="AG17" s="5">
        <f t="shared" si="15"/>
        <v>2.9520833333333334</v>
      </c>
      <c r="AH17" s="7">
        <f t="shared" si="1"/>
        <v>0.21086309523809524</v>
      </c>
      <c r="AI17" s="5">
        <f t="shared" si="9"/>
        <v>0.10069444444444445</v>
      </c>
      <c r="AJ17" s="5">
        <f t="shared" si="20"/>
        <v>1.1048611111111111</v>
      </c>
      <c r="AK17" s="7">
        <f t="shared" si="21"/>
        <v>7.8918650793650791E-2</v>
      </c>
      <c r="AL17" s="5">
        <f t="shared" si="10"/>
        <v>5.1388888888888887E-2</v>
      </c>
      <c r="AM17" s="5">
        <f t="shared" si="17"/>
        <v>0.66180555555555576</v>
      </c>
      <c r="AN17" s="7">
        <f t="shared" si="3"/>
        <v>4.7271825396825409E-2</v>
      </c>
      <c r="AO17" s="5">
        <f t="shared" si="11"/>
        <v>0.13472222222222224</v>
      </c>
      <c r="AP17" s="5">
        <f t="shared" si="18"/>
        <v>2.2687500000000003</v>
      </c>
      <c r="AQ17" s="7">
        <f t="shared" si="4"/>
        <v>0.16205357142857144</v>
      </c>
      <c r="AR17" s="3" t="s">
        <v>8</v>
      </c>
      <c r="AS17" s="6">
        <f t="shared" si="19"/>
        <v>14</v>
      </c>
      <c r="AT17">
        <f t="shared" si="12"/>
        <v>72</v>
      </c>
    </row>
    <row r="18" spans="1:48">
      <c r="A18" s="2">
        <f t="shared" si="13"/>
        <v>44849</v>
      </c>
      <c r="B18" s="3" t="s">
        <v>8</v>
      </c>
      <c r="C18" s="13">
        <v>0.94791666666666663</v>
      </c>
      <c r="D18" s="14">
        <v>7.6388888888888886E-3</v>
      </c>
      <c r="E18" s="5">
        <v>5.9722222222222225E-2</v>
      </c>
      <c r="F18" s="5">
        <v>5.6250000000000001E-2</v>
      </c>
      <c r="G18" s="5">
        <v>2.7777777777777779E-3</v>
      </c>
      <c r="H18" s="5">
        <v>0</v>
      </c>
      <c r="I18" s="5">
        <v>5.6944444444444443E-2</v>
      </c>
      <c r="J18" s="3" t="s">
        <v>8</v>
      </c>
      <c r="K18" s="13">
        <v>0.13333333333333333</v>
      </c>
      <c r="L18" s="16">
        <v>0.21111111111111111</v>
      </c>
      <c r="M18" s="5">
        <v>7.7777777777777779E-2</v>
      </c>
      <c r="N18" s="5">
        <v>7.013888888888889E-2</v>
      </c>
      <c r="O18" s="5">
        <v>6.9444444444444441E-3</v>
      </c>
      <c r="P18" s="5">
        <v>1.0416666666666666E-2</v>
      </c>
      <c r="Q18" s="5">
        <v>6.0416666666666667E-2</v>
      </c>
      <c r="R18" s="3" t="s">
        <v>8</v>
      </c>
      <c r="S18" s="13">
        <v>0.21458333333333335</v>
      </c>
      <c r="T18" s="13">
        <v>0.35625000000000001</v>
      </c>
      <c r="U18" s="13">
        <v>0.14166666666666666</v>
      </c>
      <c r="V18" s="13">
        <v>0.12708333333333333</v>
      </c>
      <c r="W18" s="13">
        <v>1.3888888888888888E-2</v>
      </c>
      <c r="X18" s="13">
        <v>3.2638888888888891E-2</v>
      </c>
      <c r="Y18" s="13">
        <v>9.5138888888888884E-2</v>
      </c>
      <c r="Z18" s="3" t="s">
        <v>8</v>
      </c>
      <c r="AA18" s="17">
        <f t="shared" si="5"/>
        <v>0.94791666666666663</v>
      </c>
      <c r="AB18" s="15">
        <f t="shared" si="6"/>
        <v>0.21111111111111111</v>
      </c>
      <c r="AC18" s="5">
        <f t="shared" si="7"/>
        <v>0.27916666666666667</v>
      </c>
      <c r="AD18" s="5">
        <f t="shared" si="14"/>
        <v>4.3618055555555566</v>
      </c>
      <c r="AE18" s="7">
        <f t="shared" si="0"/>
        <v>0.29078703703703712</v>
      </c>
      <c r="AF18" s="5">
        <f t="shared" si="8"/>
        <v>0.25347222222222221</v>
      </c>
      <c r="AG18" s="5">
        <f t="shared" si="15"/>
        <v>3.2055555555555557</v>
      </c>
      <c r="AH18" s="7">
        <f t="shared" si="1"/>
        <v>0.2137037037037037</v>
      </c>
      <c r="AI18" s="5">
        <f t="shared" si="9"/>
        <v>2.361111111111111E-2</v>
      </c>
      <c r="AJ18" s="5">
        <f t="shared" si="20"/>
        <v>1.1284722222222221</v>
      </c>
      <c r="AK18" s="7">
        <f t="shared" si="21"/>
        <v>7.5231481481481469E-2</v>
      </c>
      <c r="AL18" s="5">
        <f t="shared" si="10"/>
        <v>4.3055555555555555E-2</v>
      </c>
      <c r="AM18" s="5">
        <f t="shared" si="17"/>
        <v>0.70486111111111127</v>
      </c>
      <c r="AN18" s="7">
        <f t="shared" si="3"/>
        <v>4.699074074074075E-2</v>
      </c>
      <c r="AO18" s="5">
        <f t="shared" si="11"/>
        <v>0.21249999999999999</v>
      </c>
      <c r="AP18" s="5">
        <f t="shared" si="18"/>
        <v>2.4812500000000002</v>
      </c>
      <c r="AQ18" s="7">
        <f t="shared" si="4"/>
        <v>0.16541666666666668</v>
      </c>
      <c r="AR18" s="3" t="s">
        <v>8</v>
      </c>
      <c r="AS18" s="6">
        <f t="shared" si="19"/>
        <v>15</v>
      </c>
      <c r="AT18">
        <f t="shared" si="12"/>
        <v>73</v>
      </c>
    </row>
    <row r="19" spans="1:48">
      <c r="A19" s="2">
        <f t="shared" si="13"/>
        <v>44850</v>
      </c>
      <c r="B19" s="3" t="s">
        <v>8</v>
      </c>
      <c r="C19" s="13"/>
      <c r="D19" s="14"/>
      <c r="E19" s="5"/>
      <c r="F19" s="5"/>
      <c r="G19" s="5"/>
      <c r="H19" s="5"/>
      <c r="I19" s="5"/>
      <c r="J19" s="3" t="s">
        <v>8</v>
      </c>
      <c r="K19" s="13"/>
      <c r="L19" s="16"/>
      <c r="M19" s="5"/>
      <c r="N19" s="5"/>
      <c r="O19" s="5"/>
      <c r="P19" s="5"/>
      <c r="Q19" s="5"/>
      <c r="R19" s="3" t="s">
        <v>8</v>
      </c>
      <c r="S19" s="13"/>
      <c r="T19" s="13"/>
      <c r="U19" s="13"/>
      <c r="V19" s="13"/>
      <c r="W19" s="13"/>
      <c r="X19" s="13"/>
      <c r="Y19" s="13"/>
      <c r="Z19" s="3" t="s">
        <v>8</v>
      </c>
      <c r="AA19" s="17" t="str">
        <f t="shared" si="5"/>
        <v/>
      </c>
      <c r="AB19" s="15">
        <f t="shared" si="6"/>
        <v>0</v>
      </c>
      <c r="AC19" s="5">
        <f t="shared" si="7"/>
        <v>0</v>
      </c>
      <c r="AD19" s="5">
        <f t="shared" si="14"/>
        <v>4.3618055555555566</v>
      </c>
      <c r="AE19" s="7">
        <f t="shared" si="0"/>
        <v>0.27261284722222229</v>
      </c>
      <c r="AF19" s="5">
        <f t="shared" si="8"/>
        <v>0</v>
      </c>
      <c r="AG19" s="5">
        <f t="shared" si="15"/>
        <v>3.2055555555555557</v>
      </c>
      <c r="AH19" s="7">
        <f t="shared" si="1"/>
        <v>0.20034722222222223</v>
      </c>
      <c r="AI19" s="5">
        <f t="shared" si="9"/>
        <v>0</v>
      </c>
      <c r="AJ19" s="5">
        <f t="shared" si="20"/>
        <v>1.1284722222222221</v>
      </c>
      <c r="AK19" s="7">
        <f t="shared" si="21"/>
        <v>7.0529513888888881E-2</v>
      </c>
      <c r="AL19" s="5">
        <f t="shared" si="10"/>
        <v>0</v>
      </c>
      <c r="AM19" s="5">
        <f t="shared" si="17"/>
        <v>0.70486111111111127</v>
      </c>
      <c r="AN19" s="7">
        <f t="shared" si="3"/>
        <v>4.4053819444444454E-2</v>
      </c>
      <c r="AO19" s="5">
        <f t="shared" si="11"/>
        <v>0</v>
      </c>
      <c r="AP19" s="5">
        <f t="shared" si="18"/>
        <v>2.4812500000000002</v>
      </c>
      <c r="AQ19" s="7">
        <f t="shared" si="4"/>
        <v>0.15507812500000001</v>
      </c>
      <c r="AR19" s="3" t="s">
        <v>8</v>
      </c>
      <c r="AS19" s="6">
        <f t="shared" si="19"/>
        <v>16</v>
      </c>
      <c r="AT19">
        <f t="shared" si="12"/>
        <v>73</v>
      </c>
    </row>
    <row r="20" spans="1:48">
      <c r="A20" s="2">
        <f t="shared" si="13"/>
        <v>44851</v>
      </c>
      <c r="B20" s="3" t="s">
        <v>8</v>
      </c>
      <c r="C20" s="13"/>
      <c r="D20" s="14"/>
      <c r="E20" s="5"/>
      <c r="F20" s="5"/>
      <c r="G20" s="5"/>
      <c r="H20" s="5"/>
      <c r="I20" s="5"/>
      <c r="J20" s="3" t="s">
        <v>8</v>
      </c>
      <c r="K20" s="13"/>
      <c r="L20" s="16"/>
      <c r="M20" s="5"/>
      <c r="N20" s="5"/>
      <c r="O20" s="5"/>
      <c r="P20" s="5"/>
      <c r="Q20" s="5"/>
      <c r="R20" s="3" t="s">
        <v>8</v>
      </c>
      <c r="S20" s="13"/>
      <c r="T20" s="13"/>
      <c r="U20" s="13"/>
      <c r="V20" s="13"/>
      <c r="W20" s="13"/>
      <c r="X20" s="13"/>
      <c r="Y20" s="13"/>
      <c r="Z20" s="3" t="s">
        <v>8</v>
      </c>
      <c r="AA20" s="17" t="str">
        <f t="shared" si="5"/>
        <v/>
      </c>
      <c r="AB20" s="15">
        <f t="shared" si="6"/>
        <v>0</v>
      </c>
      <c r="AC20" s="5">
        <f t="shared" si="7"/>
        <v>0</v>
      </c>
      <c r="AD20" s="5">
        <f t="shared" si="14"/>
        <v>4.3618055555555566</v>
      </c>
      <c r="AE20" s="7">
        <f t="shared" si="0"/>
        <v>0.256576797385621</v>
      </c>
      <c r="AF20" s="5">
        <f t="shared" si="8"/>
        <v>0</v>
      </c>
      <c r="AG20" s="5">
        <f t="shared" si="15"/>
        <v>3.2055555555555557</v>
      </c>
      <c r="AH20" s="7">
        <f t="shared" si="1"/>
        <v>0.18856209150326797</v>
      </c>
      <c r="AI20" s="5">
        <f t="shared" si="9"/>
        <v>0</v>
      </c>
      <c r="AJ20" s="5">
        <f t="shared" si="20"/>
        <v>1.1284722222222221</v>
      </c>
      <c r="AK20" s="7">
        <f t="shared" si="21"/>
        <v>6.6380718954248352E-2</v>
      </c>
      <c r="AL20" s="5">
        <f t="shared" si="10"/>
        <v>0</v>
      </c>
      <c r="AM20" s="5">
        <f t="shared" si="17"/>
        <v>0.70486111111111127</v>
      </c>
      <c r="AN20" s="7">
        <f t="shared" si="3"/>
        <v>4.1462418300653607E-2</v>
      </c>
      <c r="AO20" s="5">
        <f t="shared" si="11"/>
        <v>0</v>
      </c>
      <c r="AP20" s="5">
        <f t="shared" si="18"/>
        <v>2.4812500000000002</v>
      </c>
      <c r="AQ20" s="7">
        <f t="shared" si="4"/>
        <v>0.14595588235294119</v>
      </c>
      <c r="AR20" s="3" t="s">
        <v>8</v>
      </c>
      <c r="AS20" s="6">
        <f t="shared" si="19"/>
        <v>17</v>
      </c>
      <c r="AT20">
        <f t="shared" si="12"/>
        <v>73</v>
      </c>
    </row>
    <row r="21" spans="1:48">
      <c r="A21" s="2">
        <f t="shared" si="13"/>
        <v>44852</v>
      </c>
      <c r="B21" s="3" t="s">
        <v>8</v>
      </c>
      <c r="C21" s="13"/>
      <c r="D21" s="14"/>
      <c r="E21" s="5"/>
      <c r="F21" s="5"/>
      <c r="G21" s="5"/>
      <c r="H21" s="5"/>
      <c r="I21" s="5"/>
      <c r="J21" s="3" t="s">
        <v>18</v>
      </c>
      <c r="K21" s="13"/>
      <c r="L21" s="16"/>
      <c r="M21" s="5"/>
      <c r="N21" s="5"/>
      <c r="O21" s="5"/>
      <c r="P21" s="5"/>
      <c r="Q21" s="5"/>
      <c r="R21" s="3" t="s">
        <v>8</v>
      </c>
      <c r="S21" s="13"/>
      <c r="T21" s="13"/>
      <c r="U21" s="13"/>
      <c r="V21" s="13"/>
      <c r="W21" s="13"/>
      <c r="X21" s="13"/>
      <c r="Y21" s="13"/>
      <c r="Z21" s="3" t="s">
        <v>8</v>
      </c>
      <c r="AA21" s="17" t="str">
        <f t="shared" si="5"/>
        <v/>
      </c>
      <c r="AB21" s="15">
        <f t="shared" si="6"/>
        <v>0</v>
      </c>
      <c r="AC21" s="5">
        <f t="shared" si="7"/>
        <v>0</v>
      </c>
      <c r="AD21" s="5">
        <f t="shared" si="14"/>
        <v>4.3618055555555566</v>
      </c>
      <c r="AE21" s="7">
        <f t="shared" si="0"/>
        <v>0.24232253086419758</v>
      </c>
      <c r="AF21" s="5">
        <f t="shared" si="8"/>
        <v>0</v>
      </c>
      <c r="AG21" s="5">
        <f t="shared" si="15"/>
        <v>3.2055555555555557</v>
      </c>
      <c r="AH21" s="7">
        <f t="shared" si="1"/>
        <v>0.17808641975308642</v>
      </c>
      <c r="AI21" s="5">
        <f t="shared" si="9"/>
        <v>0</v>
      </c>
      <c r="AJ21" s="5">
        <f t="shared" si="20"/>
        <v>1.1284722222222221</v>
      </c>
      <c r="AK21" s="7">
        <f t="shared" si="21"/>
        <v>6.2692901234567888E-2</v>
      </c>
      <c r="AL21" s="5">
        <f t="shared" si="10"/>
        <v>0</v>
      </c>
      <c r="AM21" s="5">
        <f t="shared" si="17"/>
        <v>0.70486111111111127</v>
      </c>
      <c r="AN21" s="7">
        <f t="shared" si="3"/>
        <v>3.9158950617283958E-2</v>
      </c>
      <c r="AO21" s="5">
        <f t="shared" si="11"/>
        <v>0</v>
      </c>
      <c r="AP21" s="5">
        <f t="shared" si="18"/>
        <v>2.4812500000000002</v>
      </c>
      <c r="AQ21" s="7">
        <f t="shared" si="4"/>
        <v>0.13784722222222223</v>
      </c>
      <c r="AR21" s="3" t="s">
        <v>8</v>
      </c>
      <c r="AS21" s="6">
        <f t="shared" si="19"/>
        <v>18</v>
      </c>
      <c r="AT21">
        <f t="shared" si="12"/>
        <v>73</v>
      </c>
    </row>
    <row r="22" spans="1:48">
      <c r="A22" s="2">
        <f t="shared" si="13"/>
        <v>44853</v>
      </c>
      <c r="B22" s="3" t="s">
        <v>8</v>
      </c>
      <c r="C22" s="13"/>
      <c r="D22" s="14"/>
      <c r="E22" s="5"/>
      <c r="F22" s="5"/>
      <c r="G22" s="5"/>
      <c r="H22" s="5"/>
      <c r="I22" s="5"/>
      <c r="J22" s="3" t="s">
        <v>8</v>
      </c>
      <c r="K22" s="13"/>
      <c r="L22" s="16"/>
      <c r="M22" s="5"/>
      <c r="N22" s="5"/>
      <c r="O22" s="5"/>
      <c r="P22" s="5"/>
      <c r="Q22" s="5"/>
      <c r="R22" s="3" t="s">
        <v>8</v>
      </c>
      <c r="S22" s="19"/>
      <c r="T22" s="19"/>
      <c r="U22" s="19"/>
      <c r="V22" s="19"/>
      <c r="W22" s="19"/>
      <c r="X22" s="19"/>
      <c r="Y22" s="19"/>
      <c r="Z22" s="3" t="s">
        <v>8</v>
      </c>
      <c r="AA22" s="17" t="str">
        <f t="shared" si="5"/>
        <v/>
      </c>
      <c r="AB22" s="15">
        <f t="shared" si="6"/>
        <v>0</v>
      </c>
      <c r="AC22" s="5">
        <f t="shared" si="7"/>
        <v>0</v>
      </c>
      <c r="AD22" s="5">
        <f t="shared" si="14"/>
        <v>4.3618055555555566</v>
      </c>
      <c r="AE22" s="7">
        <f t="shared" si="0"/>
        <v>0.22956871345029245</v>
      </c>
      <c r="AF22" s="5">
        <f t="shared" si="8"/>
        <v>0</v>
      </c>
      <c r="AG22" s="5">
        <f t="shared" si="15"/>
        <v>3.2055555555555557</v>
      </c>
      <c r="AH22" s="7">
        <f t="shared" si="1"/>
        <v>0.16871345029239768</v>
      </c>
      <c r="AI22" s="5">
        <f t="shared" si="9"/>
        <v>0</v>
      </c>
      <c r="AJ22" s="5">
        <f t="shared" si="20"/>
        <v>1.1284722222222221</v>
      </c>
      <c r="AK22" s="7">
        <f t="shared" si="21"/>
        <v>5.9393274853801165E-2</v>
      </c>
      <c r="AL22" s="5">
        <f t="shared" si="10"/>
        <v>0</v>
      </c>
      <c r="AM22" s="5">
        <f t="shared" si="17"/>
        <v>0.70486111111111127</v>
      </c>
      <c r="AN22" s="7">
        <f t="shared" si="3"/>
        <v>3.7097953216374276E-2</v>
      </c>
      <c r="AO22" s="5">
        <f t="shared" si="11"/>
        <v>0</v>
      </c>
      <c r="AP22" s="5">
        <f t="shared" si="18"/>
        <v>2.4812500000000002</v>
      </c>
      <c r="AQ22" s="7">
        <f t="shared" si="4"/>
        <v>0.1305921052631579</v>
      </c>
      <c r="AR22" s="3" t="s">
        <v>8</v>
      </c>
      <c r="AS22" s="6">
        <f t="shared" si="19"/>
        <v>19</v>
      </c>
      <c r="AT22">
        <f t="shared" si="12"/>
        <v>73</v>
      </c>
    </row>
    <row r="23" spans="1:48">
      <c r="A23" s="2">
        <f t="shared" si="13"/>
        <v>44854</v>
      </c>
      <c r="B23" s="3" t="s">
        <v>8</v>
      </c>
      <c r="C23" s="13"/>
      <c r="D23" s="14"/>
      <c r="E23" s="5"/>
      <c r="F23" s="5"/>
      <c r="G23" s="5"/>
      <c r="H23" s="5"/>
      <c r="I23" s="5"/>
      <c r="J23" s="3" t="s">
        <v>8</v>
      </c>
      <c r="K23" s="13"/>
      <c r="L23" s="16"/>
      <c r="M23" s="5"/>
      <c r="N23" s="5"/>
      <c r="O23" s="5"/>
      <c r="P23" s="5"/>
      <c r="Q23" s="5"/>
      <c r="R23" s="3" t="s">
        <v>8</v>
      </c>
      <c r="S23" s="19"/>
      <c r="T23" s="19"/>
      <c r="U23" s="19"/>
      <c r="V23" s="19"/>
      <c r="W23" s="19"/>
      <c r="X23" s="19"/>
      <c r="Y23" s="19"/>
      <c r="Z23" s="3" t="s">
        <v>8</v>
      </c>
      <c r="AA23" s="13" t="str">
        <f t="shared" si="5"/>
        <v/>
      </c>
      <c r="AB23" s="15">
        <f t="shared" ref="AB23:AB32" si="22">L23</f>
        <v>0</v>
      </c>
      <c r="AC23" s="5">
        <f t="shared" si="7"/>
        <v>0</v>
      </c>
      <c r="AD23" s="5">
        <f t="shared" ref="AD23:AD32" si="23">AD22+AC23</f>
        <v>4.3618055555555566</v>
      </c>
      <c r="AE23" s="7">
        <f t="shared" ref="AE23:AE32" si="24">AD23/AS23</f>
        <v>0.21809027777777784</v>
      </c>
      <c r="AF23" s="5">
        <f t="shared" si="8"/>
        <v>0</v>
      </c>
      <c r="AG23" s="5">
        <f t="shared" ref="AG23:AG32" si="25">AG22+AF23</f>
        <v>3.2055555555555557</v>
      </c>
      <c r="AH23" s="7">
        <f t="shared" ref="AH23:AH32" si="26">AG23/AS23</f>
        <v>0.1602777777777778</v>
      </c>
      <c r="AI23" s="5">
        <f t="shared" si="9"/>
        <v>0</v>
      </c>
      <c r="AJ23" s="5">
        <f t="shared" ref="AJ23:AJ32" si="27">AJ22+AI23</f>
        <v>1.1284722222222221</v>
      </c>
      <c r="AK23" s="7">
        <f t="shared" ref="AK23:AK32" si="28">AJ23/AS23</f>
        <v>5.6423611111111105E-2</v>
      </c>
      <c r="AL23" s="5">
        <f t="shared" si="10"/>
        <v>0</v>
      </c>
      <c r="AM23" s="5">
        <f t="shared" ref="AM23:AM32" si="29">AM22+AL23</f>
        <v>0.70486111111111127</v>
      </c>
      <c r="AN23" s="7">
        <f t="shared" ref="AN23:AN32" si="30">AM23/AS23</f>
        <v>3.5243055555555562E-2</v>
      </c>
      <c r="AO23" s="5">
        <f t="shared" si="11"/>
        <v>0</v>
      </c>
      <c r="AP23" s="5">
        <f t="shared" ref="AP23:AP32" si="31">AP22+AO23</f>
        <v>2.4812500000000002</v>
      </c>
      <c r="AQ23" s="7">
        <f t="shared" ref="AQ23:AQ32" si="32">AP23/AS23</f>
        <v>0.12406250000000001</v>
      </c>
      <c r="AR23" s="3" t="s">
        <v>8</v>
      </c>
      <c r="AS23" s="6">
        <f t="shared" si="19"/>
        <v>20</v>
      </c>
      <c r="AT23">
        <f t="shared" si="12"/>
        <v>73</v>
      </c>
    </row>
    <row r="24" spans="1:48">
      <c r="A24" s="2">
        <f t="shared" si="13"/>
        <v>44855</v>
      </c>
      <c r="B24" s="3" t="s">
        <v>8</v>
      </c>
      <c r="C24" s="13"/>
      <c r="D24" s="14"/>
      <c r="E24" s="5"/>
      <c r="F24" s="5"/>
      <c r="G24" s="5"/>
      <c r="H24" s="5"/>
      <c r="I24" s="5"/>
      <c r="J24" s="3" t="s">
        <v>8</v>
      </c>
      <c r="K24" s="13"/>
      <c r="L24" s="16"/>
      <c r="M24" s="5"/>
      <c r="N24" s="5"/>
      <c r="O24" s="5"/>
      <c r="P24" s="5"/>
      <c r="Q24" s="5"/>
      <c r="R24" s="3" t="s">
        <v>8</v>
      </c>
      <c r="S24" s="19"/>
      <c r="T24" s="19"/>
      <c r="U24" s="19"/>
      <c r="V24" s="19"/>
      <c r="W24" s="19"/>
      <c r="X24" s="19"/>
      <c r="Y24" s="19"/>
      <c r="Z24" s="3" t="s">
        <v>8</v>
      </c>
      <c r="AA24" s="17" t="str">
        <f t="shared" si="5"/>
        <v/>
      </c>
      <c r="AB24" s="15">
        <f t="shared" si="22"/>
        <v>0</v>
      </c>
      <c r="AC24" s="5">
        <f t="shared" si="7"/>
        <v>0</v>
      </c>
      <c r="AD24" s="5">
        <f t="shared" si="23"/>
        <v>4.3618055555555566</v>
      </c>
      <c r="AE24" s="7">
        <f t="shared" si="24"/>
        <v>0.2077050264550265</v>
      </c>
      <c r="AF24" s="5">
        <f t="shared" si="8"/>
        <v>0</v>
      </c>
      <c r="AG24" s="5">
        <f t="shared" si="25"/>
        <v>3.2055555555555557</v>
      </c>
      <c r="AH24" s="7">
        <f t="shared" si="26"/>
        <v>0.15264550264550264</v>
      </c>
      <c r="AI24" s="5">
        <f t="shared" si="9"/>
        <v>0</v>
      </c>
      <c r="AJ24" s="5">
        <f t="shared" si="27"/>
        <v>1.1284722222222221</v>
      </c>
      <c r="AK24" s="7">
        <f t="shared" si="28"/>
        <v>5.3736772486772479E-2</v>
      </c>
      <c r="AL24" s="5">
        <f t="shared" si="10"/>
        <v>0</v>
      </c>
      <c r="AM24" s="5">
        <f t="shared" si="29"/>
        <v>0.70486111111111127</v>
      </c>
      <c r="AN24" s="7">
        <f t="shared" si="30"/>
        <v>3.3564814814814825E-2</v>
      </c>
      <c r="AO24" s="5">
        <f t="shared" si="11"/>
        <v>0</v>
      </c>
      <c r="AP24" s="5">
        <f t="shared" si="31"/>
        <v>2.4812500000000002</v>
      </c>
      <c r="AQ24" s="7">
        <f t="shared" si="32"/>
        <v>0.11815476190476192</v>
      </c>
      <c r="AR24" s="3" t="s">
        <v>8</v>
      </c>
      <c r="AS24" s="6">
        <f t="shared" si="19"/>
        <v>21</v>
      </c>
      <c r="AT24">
        <f t="shared" si="12"/>
        <v>73</v>
      </c>
    </row>
    <row r="25" spans="1:48">
      <c r="A25" s="2">
        <f t="shared" si="13"/>
        <v>44856</v>
      </c>
      <c r="B25" s="3" t="s">
        <v>8</v>
      </c>
      <c r="C25" s="13"/>
      <c r="D25" s="14"/>
      <c r="E25" s="5"/>
      <c r="F25" s="5"/>
      <c r="G25" s="5"/>
      <c r="H25" s="5"/>
      <c r="I25" s="5"/>
      <c r="J25" s="3" t="s">
        <v>8</v>
      </c>
      <c r="K25" s="13"/>
      <c r="L25" s="16"/>
      <c r="M25" s="5"/>
      <c r="N25" s="5"/>
      <c r="O25" s="5"/>
      <c r="P25" s="5"/>
      <c r="Q25" s="5"/>
      <c r="R25" s="3" t="s">
        <v>8</v>
      </c>
      <c r="S25" s="19"/>
      <c r="T25" s="19"/>
      <c r="U25" s="19"/>
      <c r="V25" s="19"/>
      <c r="W25" s="19"/>
      <c r="X25" s="19"/>
      <c r="Y25" s="19"/>
      <c r="Z25" s="3" t="s">
        <v>8</v>
      </c>
      <c r="AA25" s="17" t="str">
        <f t="shared" si="5"/>
        <v/>
      </c>
      <c r="AB25" s="15">
        <f t="shared" si="22"/>
        <v>0</v>
      </c>
      <c r="AC25" s="5">
        <f t="shared" si="7"/>
        <v>0</v>
      </c>
      <c r="AD25" s="5">
        <f t="shared" si="23"/>
        <v>4.3618055555555566</v>
      </c>
      <c r="AE25" s="7">
        <f t="shared" si="24"/>
        <v>0.19826388888888893</v>
      </c>
      <c r="AF25" s="5">
        <f t="shared" si="8"/>
        <v>0</v>
      </c>
      <c r="AG25" s="5">
        <f t="shared" si="25"/>
        <v>3.2055555555555557</v>
      </c>
      <c r="AH25" s="7">
        <f t="shared" si="26"/>
        <v>0.1457070707070707</v>
      </c>
      <c r="AI25" s="5">
        <f t="shared" si="9"/>
        <v>0</v>
      </c>
      <c r="AJ25" s="5">
        <f t="shared" si="27"/>
        <v>1.1284722222222221</v>
      </c>
      <c r="AK25" s="7">
        <f t="shared" si="28"/>
        <v>5.1294191919191913E-2</v>
      </c>
      <c r="AL25" s="5">
        <f t="shared" si="10"/>
        <v>0</v>
      </c>
      <c r="AM25" s="5">
        <f t="shared" si="29"/>
        <v>0.70486111111111127</v>
      </c>
      <c r="AN25" s="7">
        <f t="shared" si="30"/>
        <v>3.2039141414141423E-2</v>
      </c>
      <c r="AO25" s="5">
        <f t="shared" si="11"/>
        <v>0</v>
      </c>
      <c r="AP25" s="5">
        <f t="shared" si="31"/>
        <v>2.4812500000000002</v>
      </c>
      <c r="AQ25" s="7">
        <f t="shared" si="32"/>
        <v>0.11278409090909092</v>
      </c>
      <c r="AR25" s="3" t="s">
        <v>8</v>
      </c>
      <c r="AS25" s="6">
        <f t="shared" si="19"/>
        <v>22</v>
      </c>
      <c r="AT25">
        <f t="shared" si="12"/>
        <v>73</v>
      </c>
    </row>
    <row r="26" spans="1:48">
      <c r="A26" s="2">
        <f t="shared" si="13"/>
        <v>44857</v>
      </c>
      <c r="B26" s="3" t="s">
        <v>8</v>
      </c>
      <c r="C26" s="13"/>
      <c r="D26" s="14"/>
      <c r="E26" s="5"/>
      <c r="F26" s="5"/>
      <c r="G26" s="5"/>
      <c r="H26" s="5"/>
      <c r="I26" s="5"/>
      <c r="J26" s="3" t="s">
        <v>8</v>
      </c>
      <c r="K26" s="13"/>
      <c r="L26" s="16"/>
      <c r="M26" s="5"/>
      <c r="N26" s="5"/>
      <c r="O26" s="5"/>
      <c r="P26" s="5"/>
      <c r="Q26" s="5"/>
      <c r="R26" s="3" t="s">
        <v>8</v>
      </c>
      <c r="S26" s="19"/>
      <c r="T26" s="19"/>
      <c r="U26" s="19"/>
      <c r="V26" s="19"/>
      <c r="W26" s="19"/>
      <c r="X26" s="19"/>
      <c r="Y26" s="19"/>
      <c r="Z26" s="3" t="s">
        <v>8</v>
      </c>
      <c r="AA26" s="17" t="str">
        <f t="shared" si="5"/>
        <v/>
      </c>
      <c r="AB26" s="15">
        <f t="shared" si="22"/>
        <v>0</v>
      </c>
      <c r="AC26" s="5">
        <f t="shared" si="7"/>
        <v>0</v>
      </c>
      <c r="AD26" s="5">
        <f t="shared" si="23"/>
        <v>4.3618055555555566</v>
      </c>
      <c r="AE26" s="7">
        <f t="shared" si="24"/>
        <v>0.18964371980676334</v>
      </c>
      <c r="AF26" s="5">
        <f t="shared" si="8"/>
        <v>0</v>
      </c>
      <c r="AG26" s="5">
        <f t="shared" si="25"/>
        <v>3.2055555555555557</v>
      </c>
      <c r="AH26" s="7">
        <f t="shared" si="26"/>
        <v>0.1393719806763285</v>
      </c>
      <c r="AI26" s="5">
        <f t="shared" si="9"/>
        <v>0</v>
      </c>
      <c r="AJ26" s="5">
        <f t="shared" si="27"/>
        <v>1.1284722222222221</v>
      </c>
      <c r="AK26" s="7">
        <f t="shared" si="28"/>
        <v>4.9064009661835745E-2</v>
      </c>
      <c r="AL26" s="5">
        <f t="shared" si="10"/>
        <v>0</v>
      </c>
      <c r="AM26" s="5">
        <f t="shared" si="29"/>
        <v>0.70486111111111127</v>
      </c>
      <c r="AN26" s="7">
        <f t="shared" si="30"/>
        <v>3.0646135265700491E-2</v>
      </c>
      <c r="AO26" s="5">
        <f t="shared" si="11"/>
        <v>0</v>
      </c>
      <c r="AP26" s="5">
        <f t="shared" si="31"/>
        <v>2.4812500000000002</v>
      </c>
      <c r="AQ26" s="7">
        <f t="shared" si="32"/>
        <v>0.1078804347826087</v>
      </c>
      <c r="AR26" s="3" t="s">
        <v>8</v>
      </c>
      <c r="AS26" s="6">
        <f t="shared" si="19"/>
        <v>23</v>
      </c>
      <c r="AT26">
        <f t="shared" si="12"/>
        <v>73</v>
      </c>
    </row>
    <row r="27" spans="1:48">
      <c r="A27" s="2">
        <f t="shared" si="13"/>
        <v>44858</v>
      </c>
      <c r="B27" s="3" t="s">
        <v>8</v>
      </c>
      <c r="C27" s="13"/>
      <c r="D27" s="14"/>
      <c r="E27" s="5"/>
      <c r="F27" s="5"/>
      <c r="G27" s="5"/>
      <c r="H27" s="5"/>
      <c r="I27" s="5"/>
      <c r="J27" s="3" t="s">
        <v>8</v>
      </c>
      <c r="K27" s="13"/>
      <c r="L27" s="16"/>
      <c r="M27" s="5"/>
      <c r="N27" s="5"/>
      <c r="O27" s="5"/>
      <c r="P27" s="5"/>
      <c r="Q27" s="5"/>
      <c r="R27" s="3" t="s">
        <v>8</v>
      </c>
      <c r="S27" s="19"/>
      <c r="T27" s="19"/>
      <c r="U27" s="19"/>
      <c r="V27" s="19"/>
      <c r="W27" s="19"/>
      <c r="X27" s="19"/>
      <c r="Y27" s="19"/>
      <c r="Z27" s="3" t="s">
        <v>8</v>
      </c>
      <c r="AA27" s="17" t="str">
        <f t="shared" si="5"/>
        <v/>
      </c>
      <c r="AB27" s="15">
        <f t="shared" si="22"/>
        <v>0</v>
      </c>
      <c r="AC27" s="5">
        <f t="shared" si="7"/>
        <v>0</v>
      </c>
      <c r="AD27" s="5">
        <f t="shared" si="23"/>
        <v>4.3618055555555566</v>
      </c>
      <c r="AE27" s="7">
        <f t="shared" si="24"/>
        <v>0.1817418981481482</v>
      </c>
      <c r="AF27" s="5">
        <f t="shared" si="8"/>
        <v>0</v>
      </c>
      <c r="AG27" s="5">
        <f t="shared" si="25"/>
        <v>3.2055555555555557</v>
      </c>
      <c r="AH27" s="7">
        <f t="shared" si="26"/>
        <v>0.13356481481481483</v>
      </c>
      <c r="AI27" s="5">
        <f t="shared" si="9"/>
        <v>0</v>
      </c>
      <c r="AJ27" s="5">
        <f t="shared" si="27"/>
        <v>1.1284722222222221</v>
      </c>
      <c r="AK27" s="7">
        <f t="shared" si="28"/>
        <v>4.7019675925925923E-2</v>
      </c>
      <c r="AL27" s="5">
        <f t="shared" si="10"/>
        <v>0</v>
      </c>
      <c r="AM27" s="5">
        <f t="shared" si="29"/>
        <v>0.70486111111111127</v>
      </c>
      <c r="AN27" s="7">
        <f t="shared" si="30"/>
        <v>2.9369212962962968E-2</v>
      </c>
      <c r="AO27" s="5">
        <f t="shared" si="11"/>
        <v>0</v>
      </c>
      <c r="AP27" s="5">
        <f t="shared" si="31"/>
        <v>2.4812500000000002</v>
      </c>
      <c r="AQ27" s="7">
        <f t="shared" si="32"/>
        <v>0.10338541666666667</v>
      </c>
      <c r="AR27" s="3" t="s">
        <v>8</v>
      </c>
      <c r="AS27" s="6">
        <f t="shared" si="19"/>
        <v>24</v>
      </c>
      <c r="AT27">
        <f t="shared" si="12"/>
        <v>73</v>
      </c>
      <c r="AV27" s="5"/>
    </row>
    <row r="28" spans="1:48">
      <c r="A28" s="2">
        <f t="shared" si="13"/>
        <v>44859</v>
      </c>
      <c r="B28" s="3" t="s">
        <v>8</v>
      </c>
      <c r="C28" s="13"/>
      <c r="D28" s="14"/>
      <c r="E28" s="5"/>
      <c r="F28" s="5"/>
      <c r="G28" s="5"/>
      <c r="H28" s="5"/>
      <c r="I28" s="5"/>
      <c r="J28" s="3" t="s">
        <v>8</v>
      </c>
      <c r="K28" s="13"/>
      <c r="L28" s="16"/>
      <c r="M28" s="5"/>
      <c r="N28" s="5"/>
      <c r="O28" s="5"/>
      <c r="P28" s="5"/>
      <c r="Q28" s="5"/>
      <c r="R28" s="3" t="s">
        <v>8</v>
      </c>
      <c r="S28" s="19"/>
      <c r="T28" s="19"/>
      <c r="U28" s="19"/>
      <c r="V28" s="19"/>
      <c r="W28" s="19"/>
      <c r="X28" s="19"/>
      <c r="Y28" s="19"/>
      <c r="Z28" s="3" t="s">
        <v>8</v>
      </c>
      <c r="AA28" s="17" t="str">
        <f t="shared" si="5"/>
        <v/>
      </c>
      <c r="AB28" s="15">
        <f t="shared" si="22"/>
        <v>0</v>
      </c>
      <c r="AC28" s="5">
        <f t="shared" si="7"/>
        <v>0</v>
      </c>
      <c r="AD28" s="5">
        <f t="shared" si="23"/>
        <v>4.3618055555555566</v>
      </c>
      <c r="AE28" s="7">
        <f t="shared" si="24"/>
        <v>0.17447222222222225</v>
      </c>
      <c r="AF28" s="5">
        <f t="shared" si="8"/>
        <v>0</v>
      </c>
      <c r="AG28" s="5">
        <f t="shared" si="25"/>
        <v>3.2055555555555557</v>
      </c>
      <c r="AH28" s="7">
        <f t="shared" si="26"/>
        <v>0.12822222222222224</v>
      </c>
      <c r="AI28" s="5">
        <f t="shared" si="9"/>
        <v>0</v>
      </c>
      <c r="AJ28" s="5">
        <f t="shared" si="27"/>
        <v>1.1284722222222221</v>
      </c>
      <c r="AK28" s="7">
        <f t="shared" si="28"/>
        <v>4.5138888888888881E-2</v>
      </c>
      <c r="AL28" s="5">
        <f t="shared" si="10"/>
        <v>0</v>
      </c>
      <c r="AM28" s="5">
        <f t="shared" si="29"/>
        <v>0.70486111111111127</v>
      </c>
      <c r="AN28" s="7">
        <f t="shared" si="30"/>
        <v>2.8194444444444453E-2</v>
      </c>
      <c r="AO28" s="5">
        <f t="shared" si="11"/>
        <v>0</v>
      </c>
      <c r="AP28" s="5">
        <f t="shared" si="31"/>
        <v>2.4812500000000002</v>
      </c>
      <c r="AQ28" s="7">
        <f t="shared" si="32"/>
        <v>9.9250000000000005E-2</v>
      </c>
      <c r="AR28" s="3" t="s">
        <v>8</v>
      </c>
      <c r="AS28" s="6">
        <f t="shared" si="19"/>
        <v>25</v>
      </c>
      <c r="AT28">
        <f t="shared" si="12"/>
        <v>73</v>
      </c>
    </row>
    <row r="29" spans="1:48">
      <c r="A29" s="2">
        <f t="shared" si="13"/>
        <v>44860</v>
      </c>
      <c r="B29" s="3" t="s">
        <v>8</v>
      </c>
      <c r="C29" s="13"/>
      <c r="D29" s="14"/>
      <c r="E29" s="5"/>
      <c r="F29" s="5"/>
      <c r="G29" s="5"/>
      <c r="H29" s="5"/>
      <c r="I29" s="5"/>
      <c r="J29" s="3" t="s">
        <v>8</v>
      </c>
      <c r="K29" s="13"/>
      <c r="L29" s="16"/>
      <c r="M29" s="5"/>
      <c r="N29" s="5"/>
      <c r="O29" s="5"/>
      <c r="P29" s="5"/>
      <c r="Q29" s="5"/>
      <c r="R29" s="3" t="s">
        <v>8</v>
      </c>
      <c r="S29" s="13"/>
      <c r="T29" s="13"/>
      <c r="U29" s="13"/>
      <c r="V29" s="13"/>
      <c r="W29" s="13"/>
      <c r="X29" s="13"/>
      <c r="Y29" s="13"/>
      <c r="Z29" s="3" t="s">
        <v>8</v>
      </c>
      <c r="AA29" s="17" t="str">
        <f>IF(C29&lt;&gt;0,C29,IF(L29&lt;&gt;0,L29,""))</f>
        <v/>
      </c>
      <c r="AB29" s="15" t="e">
        <f>#REF!</f>
        <v>#REF!</v>
      </c>
      <c r="AC29" s="5">
        <f t="shared" si="7"/>
        <v>0</v>
      </c>
      <c r="AD29" s="5">
        <f t="shared" si="23"/>
        <v>4.3618055555555566</v>
      </c>
      <c r="AE29" s="7">
        <f t="shared" si="24"/>
        <v>0.16776175213675218</v>
      </c>
      <c r="AF29" s="5">
        <f t="shared" si="8"/>
        <v>0</v>
      </c>
      <c r="AG29" s="5">
        <f t="shared" si="25"/>
        <v>3.2055555555555557</v>
      </c>
      <c r="AH29" s="7">
        <f t="shared" si="26"/>
        <v>0.1232905982905983</v>
      </c>
      <c r="AI29" s="5">
        <f t="shared" si="9"/>
        <v>0</v>
      </c>
      <c r="AJ29" s="5">
        <f t="shared" si="27"/>
        <v>1.1284722222222221</v>
      </c>
      <c r="AK29" s="7">
        <f t="shared" si="28"/>
        <v>4.3402777777777776E-2</v>
      </c>
      <c r="AL29" s="5">
        <f t="shared" si="10"/>
        <v>0</v>
      </c>
      <c r="AM29" s="5">
        <f t="shared" si="29"/>
        <v>0.70486111111111127</v>
      </c>
      <c r="AN29" s="7">
        <f t="shared" si="30"/>
        <v>2.7110042735042743E-2</v>
      </c>
      <c r="AO29" s="5">
        <f t="shared" si="11"/>
        <v>0</v>
      </c>
      <c r="AP29" s="5">
        <f t="shared" si="31"/>
        <v>2.4812500000000002</v>
      </c>
      <c r="AQ29" s="7">
        <f t="shared" si="32"/>
        <v>9.5432692307692316E-2</v>
      </c>
      <c r="AR29" s="3" t="s">
        <v>8</v>
      </c>
      <c r="AS29" s="6">
        <f t="shared" si="19"/>
        <v>26</v>
      </c>
      <c r="AT29">
        <f t="shared" si="12"/>
        <v>73</v>
      </c>
    </row>
    <row r="30" spans="1:48">
      <c r="A30" s="2">
        <f t="shared" si="13"/>
        <v>44861</v>
      </c>
      <c r="B30" s="3" t="s">
        <v>8</v>
      </c>
      <c r="C30" s="13"/>
      <c r="D30" s="14"/>
      <c r="E30" s="5"/>
      <c r="F30" s="5"/>
      <c r="G30" s="5"/>
      <c r="H30" s="5"/>
      <c r="I30" s="5"/>
      <c r="J30" s="3" t="s">
        <v>8</v>
      </c>
      <c r="K30" s="13"/>
      <c r="L30" s="16"/>
      <c r="M30" s="5"/>
      <c r="N30" s="5"/>
      <c r="O30" s="5"/>
      <c r="P30" s="5"/>
      <c r="Q30" s="5"/>
      <c r="R30" s="3" t="s">
        <v>8</v>
      </c>
      <c r="S30" s="13"/>
      <c r="T30" s="13"/>
      <c r="U30" s="13"/>
      <c r="V30" s="13"/>
      <c r="W30" s="13"/>
      <c r="X30" s="13"/>
      <c r="Y30" s="13"/>
      <c r="Z30" s="3" t="s">
        <v>8</v>
      </c>
      <c r="AA30" s="17" t="str">
        <f t="shared" si="5"/>
        <v/>
      </c>
      <c r="AB30" s="15">
        <f t="shared" si="22"/>
        <v>0</v>
      </c>
      <c r="AC30" s="5">
        <f t="shared" si="7"/>
        <v>0</v>
      </c>
      <c r="AD30" s="5">
        <f t="shared" si="23"/>
        <v>4.3618055555555566</v>
      </c>
      <c r="AE30" s="7">
        <f t="shared" si="24"/>
        <v>0.16154835390946506</v>
      </c>
      <c r="AF30" s="5">
        <f t="shared" si="8"/>
        <v>0</v>
      </c>
      <c r="AG30" s="5">
        <f t="shared" si="25"/>
        <v>3.2055555555555557</v>
      </c>
      <c r="AH30" s="7">
        <f t="shared" si="26"/>
        <v>0.11872427983539095</v>
      </c>
      <c r="AI30" s="5">
        <f t="shared" si="9"/>
        <v>0</v>
      </c>
      <c r="AJ30" s="5">
        <f t="shared" si="27"/>
        <v>1.1284722222222221</v>
      </c>
      <c r="AK30" s="7">
        <f t="shared" si="28"/>
        <v>4.1795267489711928E-2</v>
      </c>
      <c r="AL30" s="5">
        <f t="shared" si="10"/>
        <v>0</v>
      </c>
      <c r="AM30" s="5">
        <f t="shared" si="29"/>
        <v>0.70486111111111127</v>
      </c>
      <c r="AN30" s="7">
        <f t="shared" si="30"/>
        <v>2.6105967078189306E-2</v>
      </c>
      <c r="AO30" s="5">
        <f t="shared" si="11"/>
        <v>0</v>
      </c>
      <c r="AP30" s="5">
        <f t="shared" si="31"/>
        <v>2.4812500000000002</v>
      </c>
      <c r="AQ30" s="7">
        <f t="shared" si="32"/>
        <v>9.1898148148148159E-2</v>
      </c>
      <c r="AR30" s="3" t="s">
        <v>8</v>
      </c>
      <c r="AS30" s="6">
        <f t="shared" si="19"/>
        <v>27</v>
      </c>
      <c r="AT30">
        <f t="shared" si="12"/>
        <v>73</v>
      </c>
    </row>
    <row r="31" spans="1:48">
      <c r="A31" s="2">
        <f t="shared" si="13"/>
        <v>44862</v>
      </c>
      <c r="B31" s="3" t="s">
        <v>8</v>
      </c>
      <c r="C31" s="13"/>
      <c r="D31" s="14"/>
      <c r="E31" s="5"/>
      <c r="F31" s="5"/>
      <c r="G31" s="5"/>
      <c r="H31" s="5"/>
      <c r="I31" s="5"/>
      <c r="J31" s="3" t="s">
        <v>8</v>
      </c>
      <c r="K31" s="13"/>
      <c r="L31" s="16"/>
      <c r="M31" s="5"/>
      <c r="N31" s="5"/>
      <c r="O31" s="5"/>
      <c r="P31" s="5"/>
      <c r="Q31" s="5"/>
      <c r="R31" s="3" t="s">
        <v>8</v>
      </c>
      <c r="S31" s="13"/>
      <c r="T31" s="13"/>
      <c r="U31" s="13"/>
      <c r="V31" s="13"/>
      <c r="W31" s="13"/>
      <c r="X31" s="13"/>
      <c r="Y31" s="13"/>
      <c r="Z31" s="3" t="s">
        <v>8</v>
      </c>
      <c r="AA31" s="17" t="str">
        <f t="shared" ref="AA31:AA32" si="33">IF(C31&lt;&gt;0,C31,IF(K31&lt;&gt;0,K31,""))</f>
        <v/>
      </c>
      <c r="AB31" s="15">
        <f t="shared" si="22"/>
        <v>0</v>
      </c>
      <c r="AC31" s="5">
        <f t="shared" si="7"/>
        <v>0</v>
      </c>
      <c r="AD31" s="5">
        <f t="shared" si="23"/>
        <v>4.3618055555555566</v>
      </c>
      <c r="AE31" s="7">
        <f t="shared" si="24"/>
        <v>0.15577876984126987</v>
      </c>
      <c r="AF31" s="5">
        <f t="shared" si="8"/>
        <v>0</v>
      </c>
      <c r="AG31" s="5">
        <f t="shared" si="25"/>
        <v>3.2055555555555557</v>
      </c>
      <c r="AH31" s="7">
        <f t="shared" si="26"/>
        <v>0.11448412698412699</v>
      </c>
      <c r="AI31" s="5">
        <f t="shared" si="9"/>
        <v>0</v>
      </c>
      <c r="AJ31" s="5">
        <f t="shared" si="27"/>
        <v>1.1284722222222221</v>
      </c>
      <c r="AK31" s="7">
        <f t="shared" si="28"/>
        <v>4.0302579365079361E-2</v>
      </c>
      <c r="AL31" s="5">
        <f t="shared" si="10"/>
        <v>0</v>
      </c>
      <c r="AM31" s="5">
        <f t="shared" si="29"/>
        <v>0.70486111111111127</v>
      </c>
      <c r="AN31" s="7">
        <f t="shared" si="30"/>
        <v>2.5173611111111115E-2</v>
      </c>
      <c r="AO31" s="5">
        <f t="shared" si="11"/>
        <v>0</v>
      </c>
      <c r="AP31" s="5">
        <f t="shared" si="31"/>
        <v>2.4812500000000002</v>
      </c>
      <c r="AQ31" s="7">
        <f t="shared" si="32"/>
        <v>8.8616071428571433E-2</v>
      </c>
      <c r="AR31" s="3" t="s">
        <v>8</v>
      </c>
      <c r="AS31" s="6">
        <f t="shared" si="19"/>
        <v>28</v>
      </c>
      <c r="AT31">
        <f t="shared" ref="AT31:AT32" si="34">ROUND(((AH31/AE31)*100),0)</f>
        <v>73</v>
      </c>
    </row>
    <row r="32" spans="1:48">
      <c r="A32" s="2">
        <f t="shared" si="13"/>
        <v>44863</v>
      </c>
      <c r="B32" s="3" t="s">
        <v>8</v>
      </c>
      <c r="C32" s="13"/>
      <c r="D32" s="14"/>
      <c r="E32" s="5"/>
      <c r="F32" s="5"/>
      <c r="G32" s="5"/>
      <c r="H32" s="5"/>
      <c r="I32" s="5"/>
      <c r="J32" s="3" t="s">
        <v>8</v>
      </c>
      <c r="K32" s="13"/>
      <c r="L32" s="16"/>
      <c r="M32" s="5"/>
      <c r="N32" s="5"/>
      <c r="O32" s="5"/>
      <c r="P32" s="5"/>
      <c r="Q32" s="5"/>
      <c r="R32" s="3" t="s">
        <v>8</v>
      </c>
      <c r="S32" s="13"/>
      <c r="T32" s="13"/>
      <c r="U32" s="13"/>
      <c r="V32" s="13"/>
      <c r="W32" s="13"/>
      <c r="X32" s="13"/>
      <c r="Y32" s="13"/>
      <c r="Z32" s="3" t="s">
        <v>8</v>
      </c>
      <c r="AA32" s="17" t="str">
        <f t="shared" si="33"/>
        <v/>
      </c>
      <c r="AB32" s="15">
        <f t="shared" si="22"/>
        <v>0</v>
      </c>
      <c r="AC32" s="5">
        <f t="shared" si="7"/>
        <v>0</v>
      </c>
      <c r="AD32" s="5">
        <f t="shared" si="23"/>
        <v>4.3618055555555566</v>
      </c>
      <c r="AE32" s="7">
        <f t="shared" si="24"/>
        <v>0.15040708812260539</v>
      </c>
      <c r="AF32" s="5">
        <f t="shared" si="8"/>
        <v>0</v>
      </c>
      <c r="AG32" s="5">
        <f t="shared" si="25"/>
        <v>3.2055555555555557</v>
      </c>
      <c r="AH32" s="7">
        <f t="shared" si="26"/>
        <v>0.11053639846743296</v>
      </c>
      <c r="AI32" s="5">
        <f t="shared" si="9"/>
        <v>0</v>
      </c>
      <c r="AJ32" s="5">
        <f t="shared" si="27"/>
        <v>1.1284722222222221</v>
      </c>
      <c r="AK32" s="7">
        <f t="shared" si="28"/>
        <v>3.8912835249042141E-2</v>
      </c>
      <c r="AL32" s="5">
        <f t="shared" si="10"/>
        <v>0</v>
      </c>
      <c r="AM32" s="5">
        <f t="shared" si="29"/>
        <v>0.70486111111111127</v>
      </c>
      <c r="AN32" s="7">
        <f t="shared" si="30"/>
        <v>2.4305555555555559E-2</v>
      </c>
      <c r="AO32" s="5">
        <f t="shared" si="11"/>
        <v>0</v>
      </c>
      <c r="AP32" s="5">
        <f t="shared" si="31"/>
        <v>2.4812500000000002</v>
      </c>
      <c r="AQ32" s="7">
        <f t="shared" si="32"/>
        <v>8.5560344827586218E-2</v>
      </c>
      <c r="AR32" s="3" t="s">
        <v>8</v>
      </c>
      <c r="AS32" s="6">
        <f t="shared" si="19"/>
        <v>29</v>
      </c>
      <c r="AT32">
        <f t="shared" si="34"/>
        <v>73</v>
      </c>
    </row>
    <row r="33" spans="1:46">
      <c r="A33" s="2">
        <f t="shared" si="13"/>
        <v>44864</v>
      </c>
      <c r="B33" s="3" t="s">
        <v>8</v>
      </c>
      <c r="C33" s="13"/>
      <c r="D33" s="14"/>
      <c r="E33" s="5"/>
      <c r="F33" s="5"/>
      <c r="G33" s="5"/>
      <c r="H33" s="5"/>
      <c r="I33" s="5"/>
      <c r="J33" s="3" t="s">
        <v>8</v>
      </c>
      <c r="K33" s="13"/>
      <c r="L33" s="16"/>
      <c r="M33" s="5"/>
      <c r="N33" s="5"/>
      <c r="O33" s="5"/>
      <c r="P33" s="5"/>
      <c r="Q33" s="5"/>
      <c r="R33" s="3" t="s">
        <v>8</v>
      </c>
      <c r="S33" s="18"/>
      <c r="T33" s="18"/>
      <c r="U33" s="18"/>
      <c r="V33" s="18"/>
      <c r="W33" s="18"/>
      <c r="X33" s="18"/>
      <c r="Y33" s="18"/>
      <c r="Z33" s="3" t="s">
        <v>8</v>
      </c>
      <c r="AA33" s="17" t="str">
        <f t="shared" ref="AA33" si="35">IF(C33&lt;&gt;0,C33,IF(K33&lt;&gt;0,K33,""))</f>
        <v/>
      </c>
      <c r="AB33" s="15">
        <f t="shared" ref="AB33" si="36">L33</f>
        <v>0</v>
      </c>
      <c r="AC33" s="5">
        <f t="shared" si="7"/>
        <v>0</v>
      </c>
      <c r="AD33" s="5">
        <f t="shared" ref="AD33" si="37">AD32+AC33</f>
        <v>4.3618055555555566</v>
      </c>
      <c r="AE33" s="7">
        <f t="shared" ref="AE33" si="38">AD33/AS33</f>
        <v>0.14539351851851856</v>
      </c>
      <c r="AF33" s="5">
        <f t="shared" si="8"/>
        <v>0</v>
      </c>
      <c r="AG33" s="5">
        <f t="shared" ref="AG33" si="39">AG32+AF33</f>
        <v>3.2055555555555557</v>
      </c>
      <c r="AH33" s="7">
        <f t="shared" ref="AH33" si="40">AG33/AS33</f>
        <v>0.10685185185185185</v>
      </c>
      <c r="AI33" s="5">
        <f t="shared" si="9"/>
        <v>0</v>
      </c>
      <c r="AJ33" s="5">
        <f t="shared" ref="AJ33" si="41">AJ32+AI33</f>
        <v>1.1284722222222221</v>
      </c>
      <c r="AK33" s="7">
        <f t="shared" ref="AK33" si="42">AJ33/AS33</f>
        <v>3.7615740740740734E-2</v>
      </c>
      <c r="AL33" s="5">
        <f t="shared" si="10"/>
        <v>0</v>
      </c>
      <c r="AM33" s="5">
        <f t="shared" ref="AM33" si="43">AM32+AL33</f>
        <v>0.70486111111111127</v>
      </c>
      <c r="AN33" s="7">
        <f t="shared" ref="AN33" si="44">AM33/AS33</f>
        <v>2.3495370370370375E-2</v>
      </c>
      <c r="AO33" s="5">
        <f t="shared" si="11"/>
        <v>0</v>
      </c>
      <c r="AP33" s="5">
        <f t="shared" ref="AP33" si="45">AP32+AO33</f>
        <v>2.4812500000000002</v>
      </c>
      <c r="AQ33" s="7">
        <f t="shared" ref="AQ33" si="46">AP33/AS33</f>
        <v>8.2708333333333342E-2</v>
      </c>
      <c r="AR33" s="3" t="s">
        <v>8</v>
      </c>
      <c r="AS33" s="6">
        <f t="shared" si="19"/>
        <v>30</v>
      </c>
      <c r="AT33">
        <f t="shared" ref="AT33" si="47">ROUND(((AH33/AE33)*100),0)</f>
        <v>73</v>
      </c>
    </row>
    <row r="34" spans="1:46">
      <c r="A34" s="2">
        <f t="shared" si="13"/>
        <v>44865</v>
      </c>
      <c r="B34" s="3" t="s">
        <v>8</v>
      </c>
      <c r="C34" s="13"/>
      <c r="D34" s="14"/>
      <c r="E34" s="5"/>
      <c r="F34" s="5"/>
      <c r="G34" s="5"/>
      <c r="H34" s="5"/>
      <c r="I34" s="5"/>
      <c r="J34" s="3" t="s">
        <v>8</v>
      </c>
      <c r="K34" s="13"/>
      <c r="L34" s="16"/>
      <c r="M34" s="5"/>
      <c r="N34" s="5"/>
      <c r="O34" s="5"/>
      <c r="P34" s="5"/>
      <c r="Q34" s="5"/>
      <c r="R34" s="3" t="s">
        <v>8</v>
      </c>
      <c r="S34" s="18"/>
      <c r="T34" s="18"/>
      <c r="U34" s="18"/>
      <c r="V34" s="18"/>
      <c r="W34" s="18"/>
      <c r="X34" s="18"/>
      <c r="Y34" s="18"/>
      <c r="Z34" s="3" t="s">
        <v>8</v>
      </c>
      <c r="AA34" s="17" t="str">
        <f t="shared" ref="AA34" si="48">IF(C34&lt;&gt;0,C34,IF(K34&lt;&gt;0,K34,""))</f>
        <v/>
      </c>
      <c r="AB34" s="15">
        <f t="shared" ref="AB34" si="49">L34</f>
        <v>0</v>
      </c>
      <c r="AC34" s="5">
        <f t="shared" ref="AC34" si="50">E34+M34+U34</f>
        <v>0</v>
      </c>
      <c r="AD34" s="5">
        <f t="shared" ref="AD34" si="51">AD33+AC34</f>
        <v>4.3618055555555566</v>
      </c>
      <c r="AE34" s="7">
        <f t="shared" ref="AE34" si="52">AD34/AS34</f>
        <v>0.14070340501792117</v>
      </c>
      <c r="AF34" s="5">
        <f t="shared" ref="AF34" si="53">F34+N34+V34</f>
        <v>0</v>
      </c>
      <c r="AG34" s="5">
        <f t="shared" ref="AG34" si="54">AG33+AF34</f>
        <v>3.2055555555555557</v>
      </c>
      <c r="AH34" s="7">
        <f t="shared" ref="AH34" si="55">AG34/AS34</f>
        <v>0.10340501792114695</v>
      </c>
      <c r="AI34" s="5">
        <f t="shared" ref="AI34" si="56">G34+O34+W34</f>
        <v>0</v>
      </c>
      <c r="AJ34" s="5">
        <f t="shared" ref="AJ34" si="57">AJ33+AI34</f>
        <v>1.1284722222222221</v>
      </c>
      <c r="AK34" s="7">
        <f t="shared" ref="AK34" si="58">AJ34/AS34</f>
        <v>3.6402329749103936E-2</v>
      </c>
      <c r="AL34" s="5">
        <f t="shared" ref="AL34" si="59">H34+P34+X34</f>
        <v>0</v>
      </c>
      <c r="AM34" s="5">
        <f t="shared" ref="AM34" si="60">AM33+AL34</f>
        <v>0.70486111111111127</v>
      </c>
      <c r="AN34" s="7">
        <f t="shared" ref="AN34" si="61">AM34/AS34</f>
        <v>2.2737455197132623E-2</v>
      </c>
      <c r="AO34" s="5">
        <f t="shared" ref="AO34" si="62">I34+Q34+Y34</f>
        <v>0</v>
      </c>
      <c r="AP34" s="5">
        <f t="shared" ref="AP34" si="63">AP33+AO34</f>
        <v>2.4812500000000002</v>
      </c>
      <c r="AQ34" s="7">
        <f t="shared" ref="AQ34" si="64">AP34/AS34</f>
        <v>8.0040322580645168E-2</v>
      </c>
      <c r="AR34" s="3" t="s">
        <v>8</v>
      </c>
      <c r="AS34" s="6">
        <f t="shared" si="19"/>
        <v>31</v>
      </c>
      <c r="AT34">
        <f t="shared" ref="AT34" si="65">ROUND(((AH34/AE34)*100),0)</f>
        <v>73</v>
      </c>
    </row>
    <row r="35" spans="1:46">
      <c r="A35" s="2"/>
      <c r="B35" s="3"/>
      <c r="C35" s="3"/>
      <c r="D35" s="8"/>
      <c r="E35" s="5"/>
      <c r="F35" s="5"/>
      <c r="G35" s="5"/>
      <c r="H35" s="5"/>
      <c r="I35" s="5"/>
      <c r="J35" s="3"/>
      <c r="K35" s="3"/>
      <c r="L35" s="8"/>
      <c r="M35" s="5"/>
      <c r="N35" s="5"/>
      <c r="O35" s="5"/>
      <c r="P35" s="5"/>
      <c r="Q35" s="5"/>
      <c r="R35" s="3"/>
      <c r="S35" s="18"/>
      <c r="T35" s="18"/>
      <c r="U35" s="18"/>
      <c r="V35" s="18"/>
      <c r="W35" s="18"/>
      <c r="X35" s="18"/>
      <c r="Y35" s="18"/>
      <c r="Z35" s="3"/>
      <c r="AA35" s="3"/>
      <c r="AC35" s="5"/>
      <c r="AD35" s="5"/>
      <c r="AE35" s="7"/>
      <c r="AF35" s="5"/>
      <c r="AG35" s="5"/>
      <c r="AH35" s="7"/>
      <c r="AI35" s="5"/>
      <c r="AJ35" s="5"/>
      <c r="AK35" s="7"/>
      <c r="AL35" s="5"/>
      <c r="AM35" s="5"/>
      <c r="AN35" s="7"/>
      <c r="AO35" s="5"/>
      <c r="AP35" s="5"/>
      <c r="AQ35" s="7"/>
      <c r="AR35" s="3"/>
      <c r="AS35" s="6"/>
    </row>
    <row r="36" spans="1:46">
      <c r="B36" s="3"/>
      <c r="C36" s="3"/>
      <c r="D36" s="8"/>
      <c r="E36" s="5"/>
      <c r="F36" s="5"/>
      <c r="G36" s="5"/>
      <c r="H36" s="5"/>
      <c r="I36" s="5"/>
      <c r="J36" s="3"/>
      <c r="K36" s="3"/>
      <c r="L36" s="8"/>
      <c r="M36" s="5"/>
      <c r="N36" s="5"/>
      <c r="O36" s="5"/>
      <c r="P36" s="5"/>
      <c r="Q36" s="5"/>
      <c r="R36" s="3"/>
      <c r="S36" s="18"/>
      <c r="T36" s="18"/>
      <c r="U36" s="18"/>
      <c r="V36" s="18"/>
      <c r="W36" s="18"/>
      <c r="X36" s="18"/>
      <c r="Y36" s="18"/>
      <c r="Z36" s="3"/>
      <c r="AA36" s="3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3"/>
      <c r="AS36" s="6"/>
    </row>
    <row r="37" spans="1:46">
      <c r="B37" s="3"/>
      <c r="C37" s="3"/>
      <c r="D37" s="8"/>
      <c r="E37" s="5"/>
      <c r="F37" s="5"/>
      <c r="G37" s="5"/>
      <c r="H37" s="5"/>
      <c r="I37" s="5"/>
      <c r="J37" s="3"/>
      <c r="K37" s="3"/>
      <c r="L37" s="8"/>
      <c r="M37" s="5"/>
      <c r="N37" s="5"/>
      <c r="O37" s="5"/>
      <c r="P37" s="5"/>
      <c r="Q37" s="5"/>
      <c r="R37" s="3"/>
      <c r="S37" s="18"/>
      <c r="T37" s="18"/>
      <c r="U37" s="18"/>
      <c r="V37" s="18"/>
      <c r="W37" s="18"/>
      <c r="X37" s="18"/>
      <c r="Y37" s="18"/>
      <c r="Z37" s="3"/>
      <c r="AA37" s="3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3"/>
      <c r="AS37" s="6"/>
    </row>
    <row r="38" spans="1:46">
      <c r="B38" s="3"/>
      <c r="C38" s="3"/>
      <c r="D38" s="8"/>
      <c r="E38" s="5"/>
      <c r="F38" s="5"/>
      <c r="G38" s="5"/>
      <c r="H38" s="5"/>
      <c r="I38" s="5"/>
      <c r="J38" s="3"/>
      <c r="K38" s="3"/>
      <c r="L38" s="8"/>
      <c r="M38" s="5"/>
      <c r="N38" s="5"/>
      <c r="O38" s="5"/>
      <c r="P38" s="5"/>
      <c r="Q38" s="5"/>
      <c r="R38" s="3"/>
      <c r="S38" s="18"/>
      <c r="T38" s="18"/>
      <c r="U38" s="18"/>
      <c r="V38" s="18"/>
      <c r="W38" s="18"/>
      <c r="X38" s="18"/>
      <c r="Y38" s="18"/>
      <c r="Z38" s="3"/>
      <c r="AA38" s="3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3"/>
      <c r="AS38" s="6"/>
    </row>
    <row r="39" spans="1:46">
      <c r="B39" s="3"/>
      <c r="C39" s="3"/>
      <c r="D39" s="8"/>
      <c r="E39" s="5"/>
      <c r="F39" s="5"/>
      <c r="G39" s="5"/>
      <c r="H39" s="5"/>
      <c r="I39" s="5"/>
      <c r="J39" s="3"/>
      <c r="K39" s="3"/>
      <c r="L39" s="8"/>
      <c r="M39" s="5"/>
      <c r="N39" s="5"/>
      <c r="O39" s="5"/>
      <c r="P39" s="5"/>
      <c r="Q39" s="5"/>
      <c r="R39" s="3"/>
      <c r="S39" s="18"/>
      <c r="T39" s="18"/>
      <c r="U39" s="18"/>
      <c r="V39" s="18"/>
      <c r="W39" s="18"/>
      <c r="X39" s="18"/>
      <c r="Y39" s="18"/>
      <c r="Z39" s="3"/>
      <c r="AA39" s="3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3"/>
      <c r="AS39" s="6"/>
    </row>
    <row r="40" spans="1:46">
      <c r="B40" s="3"/>
      <c r="C40" s="3"/>
      <c r="D40" s="8"/>
      <c r="E40" s="5"/>
      <c r="F40" s="5"/>
      <c r="G40" s="5"/>
      <c r="H40" s="5"/>
      <c r="I40" s="5"/>
      <c r="J40" s="3"/>
      <c r="K40" s="3"/>
      <c r="L40" s="8"/>
      <c r="M40" s="5"/>
      <c r="N40" s="5"/>
      <c r="O40" s="5"/>
      <c r="P40" s="5"/>
      <c r="Q40" s="5"/>
      <c r="R40" s="3"/>
      <c r="S40" s="18"/>
      <c r="T40" s="18"/>
      <c r="U40" s="18"/>
      <c r="V40" s="18"/>
      <c r="W40" s="18"/>
      <c r="X40" s="18"/>
      <c r="Y40" s="18"/>
      <c r="Z40" s="3"/>
      <c r="AA40" s="3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3"/>
      <c r="AS40" s="6"/>
    </row>
    <row r="41" spans="1:46">
      <c r="B41" s="3"/>
      <c r="C41" s="3"/>
      <c r="D41" s="8"/>
      <c r="E41" s="5"/>
      <c r="F41" s="5"/>
      <c r="G41" s="5"/>
      <c r="H41" s="5"/>
      <c r="I41" s="5"/>
      <c r="J41" s="3"/>
      <c r="K41" s="3"/>
      <c r="L41" s="8"/>
      <c r="M41" s="5"/>
      <c r="N41" s="5"/>
      <c r="O41" s="5"/>
      <c r="P41" s="5"/>
      <c r="Q41" s="5"/>
      <c r="R41" s="3"/>
      <c r="S41" s="18"/>
      <c r="T41" s="18"/>
      <c r="U41" s="18"/>
      <c r="V41" s="18"/>
      <c r="W41" s="18"/>
      <c r="X41" s="18"/>
      <c r="Y41" s="18"/>
      <c r="Z41" s="3"/>
      <c r="AA41" s="3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3"/>
      <c r="AS41" s="6"/>
    </row>
    <row r="42" spans="1:46">
      <c r="B42" s="3"/>
      <c r="C42" s="3"/>
      <c r="D42" s="8"/>
      <c r="E42" s="5"/>
      <c r="F42" s="5"/>
      <c r="G42" s="5"/>
      <c r="H42" s="5"/>
      <c r="I42" s="5"/>
      <c r="J42" s="3"/>
      <c r="K42" s="3"/>
      <c r="L42" s="8"/>
      <c r="M42" s="5"/>
      <c r="N42" s="5"/>
      <c r="O42" s="5"/>
      <c r="P42" s="5"/>
      <c r="Q42" s="5"/>
      <c r="R42" s="3"/>
      <c r="S42" s="18"/>
      <c r="T42" s="18"/>
      <c r="U42" s="18"/>
      <c r="V42" s="18"/>
      <c r="W42" s="18"/>
      <c r="X42" s="18"/>
      <c r="Y42" s="18"/>
      <c r="Z42" s="3"/>
      <c r="AA42" s="3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3"/>
      <c r="AS42" s="6"/>
    </row>
    <row r="43" spans="1:46">
      <c r="B43" s="3"/>
      <c r="C43" s="3"/>
      <c r="D43" s="8"/>
      <c r="E43" s="5"/>
      <c r="F43" s="5"/>
      <c r="G43" s="5"/>
      <c r="H43" s="5"/>
      <c r="I43" s="5"/>
      <c r="J43" s="3"/>
      <c r="K43" s="3"/>
      <c r="L43" s="8"/>
      <c r="M43" s="5"/>
      <c r="N43" s="5"/>
      <c r="O43" s="5"/>
      <c r="P43" s="5"/>
      <c r="Q43" s="5"/>
      <c r="R43" s="3"/>
      <c r="S43" s="18"/>
      <c r="T43" s="18"/>
      <c r="U43" s="18"/>
      <c r="V43" s="18"/>
      <c r="W43" s="18"/>
      <c r="X43" s="18"/>
      <c r="Y43" s="18"/>
      <c r="Z43" s="3"/>
      <c r="AA43" s="3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3"/>
      <c r="AS43" s="6"/>
    </row>
    <row r="44" spans="1:46">
      <c r="B44" s="3"/>
      <c r="C44" s="3"/>
      <c r="D44" s="8"/>
      <c r="E44" s="5"/>
      <c r="F44" s="5"/>
      <c r="G44" s="5"/>
      <c r="H44" s="5"/>
      <c r="I44" s="5"/>
      <c r="J44" s="3"/>
      <c r="K44" s="3"/>
      <c r="L44" s="8"/>
      <c r="M44" s="5"/>
      <c r="N44" s="5"/>
      <c r="O44" s="5"/>
      <c r="P44" s="5"/>
      <c r="Q44" s="5"/>
      <c r="R44" s="3"/>
      <c r="S44" s="18"/>
      <c r="T44" s="18"/>
      <c r="U44" s="18"/>
      <c r="V44" s="18"/>
      <c r="W44" s="18"/>
      <c r="X44" s="18"/>
      <c r="Y44" s="18"/>
      <c r="Z44" s="3"/>
      <c r="AA44" s="3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3"/>
      <c r="AS44" s="6"/>
    </row>
    <row r="45" spans="1:46">
      <c r="B45" s="3"/>
      <c r="C45" s="3"/>
      <c r="D45" s="8"/>
      <c r="E45" s="5"/>
      <c r="F45" s="5"/>
      <c r="G45" s="5"/>
      <c r="H45" s="5"/>
      <c r="I45" s="5"/>
      <c r="J45" s="3"/>
      <c r="K45" s="3"/>
      <c r="L45" s="8"/>
      <c r="M45" s="5"/>
      <c r="N45" s="5"/>
      <c r="O45" s="5"/>
      <c r="P45" s="5"/>
      <c r="Q45" s="5"/>
      <c r="R45" s="3"/>
      <c r="S45" s="18"/>
      <c r="T45" s="18"/>
      <c r="U45" s="18"/>
      <c r="V45" s="18"/>
      <c r="W45" s="18"/>
      <c r="X45" s="18"/>
      <c r="Y45" s="18"/>
      <c r="Z45" s="3"/>
      <c r="AA45" s="3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3"/>
      <c r="AS45" s="6"/>
    </row>
    <row r="46" spans="1:46">
      <c r="B46" s="3"/>
      <c r="C46" s="3"/>
      <c r="D46" s="8"/>
      <c r="E46" s="5"/>
      <c r="F46" s="5"/>
      <c r="G46" s="5"/>
      <c r="H46" s="5"/>
      <c r="I46" s="5"/>
      <c r="J46" s="3"/>
      <c r="K46" s="3"/>
      <c r="L46" s="8"/>
      <c r="M46" s="5"/>
      <c r="N46" s="5"/>
      <c r="O46" s="5"/>
      <c r="P46" s="5"/>
      <c r="Q46" s="5"/>
      <c r="R46" s="3"/>
      <c r="S46" s="3"/>
      <c r="T46" s="3"/>
      <c r="U46" s="3"/>
      <c r="V46" s="3"/>
      <c r="W46" s="3"/>
      <c r="X46" s="3"/>
      <c r="Y46" s="3"/>
      <c r="Z46" s="3"/>
      <c r="AA46" s="3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3"/>
      <c r="AS46" s="6"/>
    </row>
    <row r="47" spans="1:46">
      <c r="B47" s="3"/>
      <c r="C47" s="3"/>
      <c r="D47" s="8"/>
      <c r="E47" s="5"/>
      <c r="F47" s="5"/>
      <c r="G47" s="5"/>
      <c r="H47" s="5"/>
      <c r="I47" s="5"/>
      <c r="J47" s="3"/>
      <c r="K47" s="3"/>
      <c r="L47" s="8"/>
      <c r="M47" s="5"/>
      <c r="N47" s="5"/>
      <c r="O47" s="5"/>
      <c r="P47" s="5"/>
      <c r="Q47" s="5"/>
      <c r="R47" s="3"/>
      <c r="S47" s="3"/>
      <c r="T47" s="3"/>
      <c r="U47" s="3"/>
      <c r="V47" s="3"/>
      <c r="W47" s="3"/>
      <c r="X47" s="3"/>
      <c r="Y47" s="3"/>
      <c r="Z47" s="3"/>
      <c r="AA47" s="3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3"/>
      <c r="AS47" s="6"/>
    </row>
    <row r="48" spans="1:46">
      <c r="B48" s="3"/>
      <c r="C48" s="3"/>
      <c r="D48" s="8"/>
      <c r="E48" s="5"/>
      <c r="F48" s="5"/>
      <c r="G48" s="5"/>
      <c r="H48" s="5"/>
      <c r="I48" s="5"/>
      <c r="J48" s="3"/>
      <c r="K48" s="3"/>
      <c r="L48" s="8"/>
      <c r="M48" s="5"/>
      <c r="N48" s="5"/>
      <c r="O48" s="5"/>
      <c r="P48" s="5"/>
      <c r="Q48" s="5"/>
      <c r="R48" s="3"/>
      <c r="S48" s="3"/>
      <c r="T48" s="3"/>
      <c r="U48" s="3"/>
      <c r="V48" s="3"/>
      <c r="W48" s="3"/>
      <c r="X48" s="3"/>
      <c r="Y48" s="3"/>
      <c r="Z48" s="3"/>
      <c r="AA48" s="3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3"/>
      <c r="AS48" s="6"/>
    </row>
    <row r="49" spans="2:45">
      <c r="B49" s="3"/>
      <c r="C49" s="3"/>
      <c r="D49" s="8"/>
      <c r="E49" s="5"/>
      <c r="F49" s="5"/>
      <c r="G49" s="5"/>
      <c r="H49" s="5"/>
      <c r="I49" s="5"/>
      <c r="J49" s="3"/>
      <c r="K49" s="3"/>
      <c r="L49" s="8"/>
      <c r="M49" s="5"/>
      <c r="N49" s="5"/>
      <c r="O49" s="5"/>
      <c r="P49" s="5"/>
      <c r="Q49" s="5"/>
      <c r="R49" s="3"/>
      <c r="S49" s="3"/>
      <c r="T49" s="3"/>
      <c r="U49" s="3"/>
      <c r="V49" s="3"/>
      <c r="W49" s="3"/>
      <c r="X49" s="3"/>
      <c r="Y49" s="3"/>
      <c r="Z49" s="3"/>
      <c r="AA49" s="3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3"/>
      <c r="AS49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 B</cp:lastModifiedBy>
  <dcterms:created xsi:type="dcterms:W3CDTF">2019-12-28T08:54:58Z</dcterms:created>
  <dcterms:modified xsi:type="dcterms:W3CDTF">2022-10-15T09:09:53Z</dcterms:modified>
</cp:coreProperties>
</file>