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alvijncollegezeeland-my.sharepoint.com/personal/nij_calvijncollege_nl/Documents/09. Diversen/"/>
    </mc:Choice>
  </mc:AlternateContent>
  <xr:revisionPtr revIDLastSave="0" documentId="8_{6A2DF939-2C3F-49E9-9077-715C9FFC1E31}" xr6:coauthVersionLast="47" xr6:coauthVersionMax="47" xr10:uidLastSave="{00000000-0000-0000-0000-000000000000}"/>
  <bookViews>
    <workbookView xWindow="-120" yWindow="-120" windowWidth="29040" windowHeight="15720" xr2:uid="{83934991-5C31-444B-9251-8D2CAF3079B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5" i="1" l="1"/>
  <c r="R85" i="1"/>
  <c r="W84" i="1"/>
  <c r="R84" i="1"/>
  <c r="W83" i="1"/>
  <c r="R83" i="1"/>
  <c r="H83" i="1"/>
  <c r="W82" i="1"/>
  <c r="R82" i="1"/>
  <c r="H82" i="1"/>
  <c r="W81" i="1"/>
  <c r="R81" i="1"/>
  <c r="H81" i="1"/>
  <c r="W80" i="1"/>
  <c r="R80" i="1"/>
  <c r="M80" i="1"/>
  <c r="H80" i="1"/>
  <c r="W79" i="1"/>
  <c r="R79" i="1"/>
  <c r="M79" i="1"/>
  <c r="H79" i="1"/>
  <c r="W78" i="1"/>
  <c r="R78" i="1"/>
  <c r="M78" i="1"/>
  <c r="H78" i="1"/>
  <c r="W77" i="1"/>
  <c r="R77" i="1"/>
  <c r="M77" i="1"/>
  <c r="H77" i="1"/>
  <c r="W76" i="1"/>
  <c r="R76" i="1"/>
  <c r="M76" i="1"/>
  <c r="H76" i="1"/>
  <c r="W75" i="1"/>
  <c r="R75" i="1"/>
  <c r="M75" i="1"/>
  <c r="H75" i="1"/>
  <c r="AA74" i="1"/>
  <c r="W74" i="1"/>
  <c r="R74" i="1"/>
  <c r="M74" i="1"/>
  <c r="H74" i="1"/>
  <c r="W73" i="1"/>
  <c r="R73" i="1"/>
  <c r="M73" i="1"/>
  <c r="H73" i="1"/>
  <c r="W72" i="1"/>
  <c r="R72" i="1"/>
  <c r="M72" i="1"/>
  <c r="H72" i="1"/>
  <c r="AA71" i="1"/>
  <c r="W71" i="1"/>
  <c r="R71" i="1"/>
  <c r="M71" i="1"/>
  <c r="H71" i="1"/>
  <c r="AA70" i="1"/>
  <c r="W70" i="1"/>
  <c r="R70" i="1"/>
  <c r="M70" i="1"/>
  <c r="H70" i="1"/>
  <c r="W69" i="1"/>
  <c r="R69" i="1"/>
  <c r="M69" i="1"/>
  <c r="H69" i="1"/>
  <c r="W68" i="1"/>
  <c r="R68" i="1"/>
  <c r="M68" i="1"/>
  <c r="H68" i="1"/>
  <c r="W67" i="1"/>
  <c r="R67" i="1"/>
  <c r="M67" i="1"/>
  <c r="H67" i="1"/>
  <c r="AE66" i="1"/>
  <c r="W66" i="1"/>
  <c r="R66" i="1"/>
  <c r="M66" i="1"/>
  <c r="H66" i="1"/>
  <c r="W65" i="1"/>
  <c r="R65" i="1"/>
  <c r="M65" i="1"/>
  <c r="H65" i="1"/>
  <c r="AE64" i="1"/>
  <c r="W64" i="1"/>
  <c r="R64" i="1"/>
  <c r="M64" i="1"/>
  <c r="H64" i="1"/>
  <c r="AE63" i="1"/>
  <c r="W63" i="1"/>
  <c r="R63" i="1"/>
  <c r="M63" i="1"/>
  <c r="H63" i="1"/>
  <c r="AE62" i="1"/>
  <c r="W62" i="1"/>
  <c r="R62" i="1"/>
  <c r="M62" i="1"/>
  <c r="H62" i="1"/>
  <c r="AE61" i="1"/>
  <c r="W61" i="1"/>
  <c r="R61" i="1"/>
  <c r="M61" i="1"/>
  <c r="H61" i="1"/>
  <c r="W60" i="1"/>
  <c r="R60" i="1"/>
  <c r="M60" i="1"/>
  <c r="H60" i="1"/>
  <c r="W59" i="1"/>
  <c r="R59" i="1"/>
  <c r="M59" i="1"/>
  <c r="H59" i="1"/>
  <c r="W58" i="1"/>
  <c r="R58" i="1"/>
  <c r="M58" i="1"/>
  <c r="H58" i="1"/>
  <c r="W57" i="1"/>
  <c r="R57" i="1"/>
  <c r="M57" i="1"/>
  <c r="H57" i="1"/>
  <c r="W56" i="1"/>
  <c r="R56" i="1"/>
  <c r="M56" i="1"/>
  <c r="H56" i="1"/>
  <c r="W55" i="1"/>
  <c r="R55" i="1"/>
  <c r="M55" i="1"/>
  <c r="H55" i="1"/>
  <c r="W54" i="1"/>
  <c r="R54" i="1"/>
  <c r="M54" i="1"/>
  <c r="H54" i="1"/>
  <c r="W53" i="1"/>
  <c r="R53" i="1"/>
  <c r="M53" i="1"/>
  <c r="H53" i="1"/>
  <c r="W52" i="1"/>
  <c r="R52" i="1"/>
  <c r="M52" i="1"/>
  <c r="H52" i="1"/>
  <c r="W51" i="1"/>
  <c r="R51" i="1"/>
  <c r="M51" i="1"/>
  <c r="H51" i="1"/>
  <c r="W50" i="1"/>
  <c r="R50" i="1"/>
  <c r="M50" i="1"/>
  <c r="H50" i="1"/>
  <c r="W49" i="1"/>
  <c r="R49" i="1"/>
  <c r="M49" i="1"/>
  <c r="H49" i="1"/>
  <c r="W48" i="1"/>
  <c r="R48" i="1"/>
  <c r="M48" i="1"/>
  <c r="H48" i="1"/>
  <c r="W47" i="1"/>
  <c r="R47" i="1"/>
  <c r="M47" i="1"/>
  <c r="H47" i="1"/>
  <c r="W46" i="1"/>
  <c r="R46" i="1"/>
  <c r="M46" i="1"/>
  <c r="H46" i="1"/>
  <c r="W45" i="1"/>
  <c r="R45" i="1"/>
  <c r="M45" i="1"/>
  <c r="H45" i="1"/>
  <c r="W44" i="1"/>
  <c r="R44" i="1"/>
  <c r="M44" i="1"/>
  <c r="H44" i="1"/>
  <c r="W43" i="1"/>
  <c r="R43" i="1"/>
  <c r="M43" i="1"/>
  <c r="H43" i="1"/>
  <c r="W42" i="1"/>
  <c r="R42" i="1"/>
  <c r="M42" i="1"/>
  <c r="H42" i="1"/>
  <c r="W41" i="1"/>
  <c r="R41" i="1"/>
  <c r="M41" i="1"/>
  <c r="H41" i="1"/>
  <c r="W40" i="1"/>
  <c r="R40" i="1"/>
  <c r="M40" i="1"/>
  <c r="H40" i="1"/>
  <c r="AE39" i="1"/>
  <c r="W39" i="1"/>
  <c r="R39" i="1"/>
  <c r="M39" i="1"/>
  <c r="H39" i="1"/>
  <c r="AE38" i="1"/>
  <c r="W38" i="1"/>
  <c r="R38" i="1"/>
  <c r="M38" i="1"/>
  <c r="H38" i="1"/>
  <c r="W37" i="1"/>
  <c r="R37" i="1"/>
  <c r="M37" i="1"/>
  <c r="H37" i="1"/>
  <c r="AE36" i="1"/>
  <c r="W36" i="1"/>
  <c r="R36" i="1"/>
  <c r="M36" i="1"/>
  <c r="H36" i="1"/>
  <c r="AE35" i="1"/>
  <c r="W35" i="1"/>
  <c r="R35" i="1"/>
  <c r="M35" i="1"/>
  <c r="H35" i="1"/>
  <c r="AE34" i="1"/>
  <c r="W34" i="1"/>
  <c r="R34" i="1"/>
  <c r="M34" i="1"/>
  <c r="H34" i="1"/>
  <c r="AE33" i="1"/>
  <c r="AA33" i="1"/>
  <c r="W33" i="1"/>
  <c r="R33" i="1"/>
  <c r="M33" i="1"/>
  <c r="H33" i="1"/>
  <c r="AE32" i="1"/>
  <c r="AA32" i="1"/>
  <c r="W32" i="1"/>
  <c r="R32" i="1"/>
  <c r="M32" i="1"/>
  <c r="H32" i="1"/>
  <c r="AE31" i="1"/>
  <c r="AA31" i="1"/>
  <c r="W31" i="1"/>
  <c r="R31" i="1"/>
  <c r="M31" i="1"/>
  <c r="H31" i="1"/>
  <c r="AE30" i="1"/>
  <c r="AA30" i="1"/>
  <c r="W30" i="1"/>
  <c r="R30" i="1"/>
  <c r="M30" i="1"/>
  <c r="H30" i="1"/>
  <c r="AE29" i="1"/>
  <c r="AA29" i="1"/>
  <c r="W29" i="1"/>
  <c r="R29" i="1"/>
  <c r="M29" i="1"/>
  <c r="H29" i="1"/>
  <c r="AE28" i="1"/>
  <c r="AA28" i="1"/>
  <c r="W28" i="1"/>
  <c r="R28" i="1"/>
  <c r="M28" i="1"/>
  <c r="H28" i="1"/>
  <c r="AE27" i="1"/>
  <c r="AA27" i="1"/>
  <c r="W27" i="1"/>
  <c r="R27" i="1"/>
  <c r="M27" i="1"/>
  <c r="H27" i="1"/>
  <c r="AE26" i="1"/>
  <c r="AA26" i="1"/>
  <c r="W26" i="1"/>
  <c r="R26" i="1"/>
  <c r="M26" i="1"/>
  <c r="H26" i="1"/>
  <c r="AE25" i="1"/>
  <c r="AA25" i="1"/>
  <c r="W25" i="1"/>
  <c r="R25" i="1"/>
  <c r="M25" i="1"/>
  <c r="H25" i="1"/>
  <c r="AE24" i="1"/>
  <c r="AA24" i="1"/>
  <c r="W24" i="1"/>
  <c r="R24" i="1"/>
  <c r="M24" i="1"/>
  <c r="H24" i="1"/>
  <c r="AE23" i="1"/>
  <c r="AA23" i="1"/>
  <c r="W23" i="1"/>
  <c r="R23" i="1"/>
  <c r="M23" i="1"/>
  <c r="H23" i="1"/>
  <c r="AA22" i="1"/>
  <c r="W22" i="1"/>
  <c r="R22" i="1"/>
  <c r="M22" i="1"/>
  <c r="H22" i="1"/>
  <c r="AA21" i="1"/>
  <c r="W21" i="1"/>
  <c r="R21" i="1"/>
  <c r="M21" i="1"/>
  <c r="H21" i="1"/>
  <c r="AE20" i="1"/>
  <c r="AA20" i="1"/>
  <c r="W20" i="1"/>
  <c r="R20" i="1"/>
  <c r="M20" i="1"/>
  <c r="H20" i="1"/>
  <c r="AE19" i="1"/>
  <c r="AA19" i="1"/>
  <c r="W19" i="1"/>
  <c r="R19" i="1"/>
  <c r="M19" i="1"/>
  <c r="H19" i="1"/>
  <c r="AE18" i="1"/>
  <c r="AA18" i="1"/>
  <c r="W18" i="1"/>
  <c r="R18" i="1"/>
  <c r="M18" i="1"/>
  <c r="H18" i="1"/>
  <c r="AA17" i="1"/>
  <c r="W17" i="1"/>
  <c r="R17" i="1"/>
  <c r="M17" i="1"/>
  <c r="H17" i="1"/>
  <c r="AA16" i="1"/>
  <c r="W16" i="1"/>
  <c r="R16" i="1"/>
  <c r="M16" i="1"/>
  <c r="H16" i="1"/>
  <c r="AE15" i="1"/>
  <c r="AA15" i="1"/>
  <c r="W15" i="1"/>
  <c r="R15" i="1"/>
  <c r="M15" i="1"/>
  <c r="H15" i="1"/>
  <c r="AE14" i="1"/>
  <c r="AA14" i="1"/>
  <c r="W14" i="1"/>
  <c r="R14" i="1"/>
  <c r="M14" i="1"/>
  <c r="H14" i="1"/>
  <c r="AA13" i="1"/>
  <c r="W13" i="1"/>
  <c r="R13" i="1"/>
  <c r="M13" i="1"/>
  <c r="H13" i="1"/>
  <c r="AA12" i="1"/>
  <c r="W12" i="1"/>
  <c r="R12" i="1"/>
  <c r="M12" i="1"/>
  <c r="H12" i="1"/>
  <c r="AE11" i="1"/>
  <c r="AA11" i="1"/>
  <c r="W11" i="1"/>
  <c r="R11" i="1"/>
  <c r="M11" i="1"/>
  <c r="H11" i="1"/>
  <c r="AE10" i="1"/>
  <c r="AA10" i="1"/>
  <c r="W10" i="1"/>
  <c r="R10" i="1"/>
  <c r="M10" i="1"/>
  <c r="H10" i="1"/>
  <c r="AE9" i="1"/>
  <c r="AA9" i="1"/>
  <c r="W9" i="1"/>
  <c r="R9" i="1"/>
  <c r="M9" i="1"/>
  <c r="H9" i="1"/>
  <c r="AE8" i="1"/>
  <c r="AA8" i="1"/>
  <c r="W8" i="1"/>
  <c r="R8" i="1"/>
  <c r="M8" i="1"/>
  <c r="H8" i="1"/>
  <c r="AE7" i="1"/>
  <c r="AA7" i="1"/>
  <c r="W7" i="1"/>
  <c r="R7" i="1"/>
  <c r="M7" i="1"/>
  <c r="H7" i="1"/>
  <c r="AE6" i="1"/>
  <c r="AA6" i="1"/>
  <c r="W6" i="1"/>
  <c r="R6" i="1"/>
  <c r="M6" i="1"/>
  <c r="H6" i="1"/>
  <c r="AE5" i="1"/>
  <c r="AA5" i="1"/>
  <c r="W5" i="1"/>
  <c r="R5" i="1"/>
  <c r="M5" i="1"/>
  <c r="H5" i="1"/>
  <c r="AE4" i="1"/>
  <c r="AA4" i="1"/>
  <c r="W4" i="1"/>
  <c r="R4" i="1"/>
  <c r="M4" i="1"/>
  <c r="H4" i="1"/>
  <c r="AA3" i="1"/>
  <c r="W3" i="1"/>
  <c r="R3" i="1"/>
  <c r="M3" i="1"/>
  <c r="H3" i="1"/>
</calcChain>
</file>

<file path=xl/sharedStrings.xml><?xml version="1.0" encoding="utf-8"?>
<sst xmlns="http://schemas.openxmlformats.org/spreadsheetml/2006/main" count="413" uniqueCount="89">
  <si>
    <t>typisten/vertalen</t>
  </si>
  <si>
    <t>ruw</t>
  </si>
  <si>
    <t>eerste controle</t>
  </si>
  <si>
    <t>v1</t>
  </si>
  <si>
    <t>tweede controle</t>
  </si>
  <si>
    <t>v2</t>
  </si>
  <si>
    <t>eindcontr.</t>
  </si>
  <si>
    <t>def.</t>
  </si>
  <si>
    <t>toest.pr.</t>
  </si>
  <si>
    <t>Typist</t>
  </si>
  <si>
    <t>Uittypen</t>
  </si>
  <si>
    <t>Binnen</t>
  </si>
  <si>
    <t>actie vereist</t>
  </si>
  <si>
    <t>Corrector</t>
  </si>
  <si>
    <t>Corrigeren</t>
  </si>
  <si>
    <t>map v1</t>
  </si>
  <si>
    <t>Corrector2</t>
  </si>
  <si>
    <t>Eindcontrole</t>
  </si>
  <si>
    <t>eindcontrole</t>
  </si>
  <si>
    <t>map def.</t>
  </si>
  <si>
    <t>Naar pred.</t>
  </si>
  <si>
    <t>Pred. akkoord</t>
  </si>
  <si>
    <t>status</t>
  </si>
  <si>
    <t>aantekening</t>
  </si>
  <si>
    <t>rg</t>
  </si>
  <si>
    <t>rgk</t>
  </si>
  <si>
    <t>ja</t>
  </si>
  <si>
    <t xml:space="preserve">Typisten </t>
  </si>
  <si>
    <t>deadline typen/correctie, niet verwijderen</t>
  </si>
  <si>
    <t>jj</t>
  </si>
  <si>
    <t>jjk</t>
  </si>
  <si>
    <t>cv</t>
  </si>
  <si>
    <t>cvk</t>
  </si>
  <si>
    <t>al</t>
  </si>
  <si>
    <t>alk</t>
  </si>
  <si>
    <t>yb</t>
  </si>
  <si>
    <t>ybk</t>
  </si>
  <si>
    <t>co</t>
  </si>
  <si>
    <t>deadline eindcorrectie, niet verwijderen</t>
  </si>
  <si>
    <t>jv</t>
  </si>
  <si>
    <t>jvk</t>
  </si>
  <si>
    <t>kl</t>
  </si>
  <si>
    <t>klk</t>
  </si>
  <si>
    <t>jm</t>
  </si>
  <si>
    <t>jmk</t>
  </si>
  <si>
    <t>ll</t>
  </si>
  <si>
    <t>llk</t>
  </si>
  <si>
    <t>cd</t>
  </si>
  <si>
    <t>cdk</t>
  </si>
  <si>
    <t>x</t>
  </si>
  <si>
    <t xml:space="preserve">ja </t>
  </si>
  <si>
    <t>ps</t>
  </si>
  <si>
    <t>psk</t>
  </si>
  <si>
    <t>lj</t>
  </si>
  <si>
    <t>as</t>
  </si>
  <si>
    <t>ask</t>
  </si>
  <si>
    <t>alj</t>
  </si>
  <si>
    <t>pn</t>
  </si>
  <si>
    <t>wb</t>
  </si>
  <si>
    <t>wbk</t>
  </si>
  <si>
    <t>rk</t>
  </si>
  <si>
    <t>rkk</t>
  </si>
  <si>
    <t>cb</t>
  </si>
  <si>
    <t>cbk</t>
  </si>
  <si>
    <t>lm</t>
  </si>
  <si>
    <t>hb</t>
  </si>
  <si>
    <t>hbk</t>
  </si>
  <si>
    <t>ar</t>
  </si>
  <si>
    <t>rw</t>
  </si>
  <si>
    <t>nk</t>
  </si>
  <si>
    <t>ark</t>
  </si>
  <si>
    <t>rwk</t>
  </si>
  <si>
    <t>pnk</t>
  </si>
  <si>
    <t>pl</t>
  </si>
  <si>
    <t>Correctoren</t>
  </si>
  <si>
    <t>plk</t>
  </si>
  <si>
    <t>jt</t>
  </si>
  <si>
    <t>lmk</t>
  </si>
  <si>
    <t>jl</t>
  </si>
  <si>
    <t>ljk</t>
  </si>
  <si>
    <t>gs</t>
  </si>
  <si>
    <t>gsk</t>
  </si>
  <si>
    <t>ah</t>
  </si>
  <si>
    <t>mj</t>
  </si>
  <si>
    <t>ae</t>
  </si>
  <si>
    <t>am</t>
  </si>
  <si>
    <t>jo</t>
  </si>
  <si>
    <t>rv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</si>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</sst>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/mmm;@"/>
    <numFmt numFmtId="165" formatCode="yyyy/mm/dd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 Light"/>
      <family val="2"/>
    </font>
    <font>
      <sz val="10"/>
      <color indexed="10"/>
      <name val="Calibri Light"/>
      <family val="2"/>
    </font>
    <font>
      <b/>
      <sz val="10"/>
      <color indexed="30"/>
      <name val="Calibri Light"/>
      <family val="2"/>
    </font>
    <font>
      <u/>
      <sz val="10"/>
      <name val="Calibri Light"/>
      <family val="2"/>
    </font>
    <font>
      <sz val="10"/>
      <color rgb="FFFF0000"/>
      <name val="Calibri Light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164" fontId="2" fillId="0" borderId="8" xfId="0" applyNumberFormat="1" applyFont="1" applyBorder="1" applyAlignment="1">
      <alignment horizontal="center" textRotation="90"/>
    </xf>
    <xf numFmtId="0" fontId="2" fillId="2" borderId="10" xfId="0" applyFont="1" applyFill="1" applyBorder="1" applyAlignment="1">
      <alignment horizontal="center" textRotation="90"/>
    </xf>
    <xf numFmtId="0" fontId="2" fillId="2" borderId="9" xfId="0" applyFont="1" applyFill="1" applyBorder="1" applyAlignment="1">
      <alignment horizontal="center" textRotation="90"/>
    </xf>
    <xf numFmtId="0" fontId="2" fillId="2" borderId="11" xfId="0" applyFont="1" applyFill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180"/>
    </xf>
    <xf numFmtId="0" fontId="2" fillId="2" borderId="12" xfId="0" applyFont="1" applyFill="1" applyBorder="1" applyAlignment="1">
      <alignment horizontal="center" textRotation="90"/>
    </xf>
    <xf numFmtId="0" fontId="2" fillId="2" borderId="13" xfId="0" applyFont="1" applyFill="1" applyBorder="1" applyAlignment="1">
      <alignment horizontal="center" textRotation="90"/>
    </xf>
    <xf numFmtId="164" fontId="2" fillId="3" borderId="8" xfId="0" applyNumberFormat="1" applyFont="1" applyFill="1" applyBorder="1" applyAlignment="1">
      <alignment horizontal="center" textRotation="90"/>
    </xf>
    <xf numFmtId="164" fontId="2" fillId="0" borderId="8" xfId="0" applyNumberFormat="1" applyFont="1" applyBorder="1" applyAlignment="1">
      <alignment horizontal="center" vertical="center" textRotation="90"/>
    </xf>
    <xf numFmtId="164" fontId="2" fillId="0" borderId="9" xfId="0" applyNumberFormat="1" applyFont="1" applyBorder="1" applyAlignment="1">
      <alignment horizontal="center" textRotation="90"/>
    </xf>
    <xf numFmtId="164" fontId="2" fillId="0" borderId="0" xfId="0" applyNumberFormat="1" applyFont="1" applyAlignment="1">
      <alignment horizontal="center" textRotation="90"/>
    </xf>
    <xf numFmtId="0" fontId="2" fillId="0" borderId="14" xfId="0" applyFont="1" applyBorder="1"/>
    <xf numFmtId="16" fontId="2" fillId="0" borderId="15" xfId="0" applyNumberFormat="1" applyFont="1" applyBorder="1"/>
    <xf numFmtId="0" fontId="2" fillId="2" borderId="16" xfId="0" applyFont="1" applyFill="1" applyBorder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6" fontId="3" fillId="2" borderId="0" xfId="0" applyNumberFormat="1" applyFont="1" applyFill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21" xfId="0" applyFont="1" applyFill="1" applyBorder="1" applyAlignment="1">
      <alignment horizontal="center"/>
    </xf>
    <xf numFmtId="16" fontId="2" fillId="3" borderId="15" xfId="0" applyNumberFormat="1" applyFont="1" applyFill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2" fillId="3" borderId="0" xfId="0" applyFont="1" applyFill="1"/>
    <xf numFmtId="16" fontId="2" fillId="0" borderId="14" xfId="0" applyNumberFormat="1" applyFont="1" applyBorder="1"/>
    <xf numFmtId="0" fontId="3" fillId="2" borderId="21" xfId="0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left"/>
    </xf>
    <xf numFmtId="0" fontId="5" fillId="0" borderId="0" xfId="0" applyFont="1"/>
    <xf numFmtId="16" fontId="2" fillId="0" borderId="15" xfId="0" applyNumberFormat="1" applyFont="1" applyBorder="1" applyAlignment="1">
      <alignment horizontal="right"/>
    </xf>
    <xf numFmtId="16" fontId="2" fillId="0" borderId="0" xfId="0" applyNumberFormat="1" applyFont="1" applyAlignment="1">
      <alignment horizontal="right"/>
    </xf>
    <xf numFmtId="0" fontId="3" fillId="0" borderId="15" xfId="0" applyFont="1" applyBorder="1" applyAlignment="1">
      <alignment horizontal="right"/>
    </xf>
    <xf numFmtId="16" fontId="2" fillId="2" borderId="19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2" fillId="0" borderId="19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6" fillId="0" borderId="14" xfId="0" applyFont="1" applyBorder="1"/>
    <xf numFmtId="0" fontId="2" fillId="0" borderId="15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16" fontId="2" fillId="0" borderId="21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164" fontId="6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0" fontId="7" fillId="0" borderId="16" xfId="0" applyFont="1" applyBorder="1"/>
    <xf numFmtId="0" fontId="7" fillId="0" borderId="14" xfId="0" applyFont="1" applyBorder="1"/>
    <xf numFmtId="0" fontId="8" fillId="0" borderId="16" xfId="0" applyFont="1" applyBorder="1"/>
    <xf numFmtId="0" fontId="8" fillId="0" borderId="14" xfId="0" applyFont="1" applyBorder="1"/>
    <xf numFmtId="165" fontId="2" fillId="0" borderId="0" xfId="0" applyNumberFormat="1" applyFont="1" applyAlignment="1">
      <alignment horizontal="left"/>
    </xf>
    <xf numFmtId="0" fontId="1" fillId="0" borderId="16" xfId="0" applyFont="1" applyBorder="1"/>
    <xf numFmtId="0" fontId="1" fillId="0" borderId="14" xfId="0" applyFont="1" applyBorder="1"/>
    <xf numFmtId="165" fontId="2" fillId="4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center"/>
    </xf>
    <xf numFmtId="165" fontId="2" fillId="5" borderId="0" xfId="0" applyNumberFormat="1" applyFont="1" applyFill="1" applyAlignment="1">
      <alignment horizontal="left"/>
    </xf>
    <xf numFmtId="0" fontId="2" fillId="0" borderId="16" xfId="0" applyFont="1" applyBorder="1"/>
    <xf numFmtId="0" fontId="9" fillId="0" borderId="14" xfId="0" applyFont="1" applyBorder="1"/>
    <xf numFmtId="0" fontId="6" fillId="2" borderId="0" xfId="0" applyFont="1" applyFill="1" applyAlignment="1">
      <alignment horizontal="center"/>
    </xf>
    <xf numFmtId="16" fontId="6" fillId="2" borderId="0" xfId="0" applyNumberFormat="1" applyFont="1" applyFill="1" applyAlignment="1">
      <alignment horizontal="center"/>
    </xf>
    <xf numFmtId="0" fontId="2" fillId="0" borderId="21" xfId="0" applyFont="1" applyBorder="1" applyAlignment="1">
      <alignment horizontal="right"/>
    </xf>
    <xf numFmtId="0" fontId="6" fillId="0" borderId="19" xfId="0" applyFont="1" applyBorder="1"/>
    <xf numFmtId="16" fontId="2" fillId="0" borderId="20" xfId="0" applyNumberFormat="1" applyFont="1" applyBorder="1" applyAlignment="1">
      <alignment horizontal="right"/>
    </xf>
    <xf numFmtId="0" fontId="2" fillId="5" borderId="16" xfId="0" applyFont="1" applyFill="1" applyBorder="1" applyAlignment="1">
      <alignment horizontal="center"/>
    </xf>
    <xf numFmtId="17" fontId="2" fillId="2" borderId="0" xfId="0" applyNumberFormat="1" applyFont="1" applyFill="1" applyAlignment="1">
      <alignment horizontal="center"/>
    </xf>
    <xf numFmtId="0" fontId="2" fillId="0" borderId="23" xfId="0" applyFont="1" applyBorder="1"/>
    <xf numFmtId="164" fontId="2" fillId="3" borderId="19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Standaard" xfId="0" builtinId="0"/>
  </cellStyles>
  <dxfs count="19">
    <dxf>
      <font>
        <color theme="0"/>
      </font>
      <fill>
        <patternFill>
          <bgColor rgb="FFFF0000"/>
        </patternFill>
      </fill>
    </dxf>
    <dxf>
      <fill>
        <patternFill>
          <bgColor rgb="FFA6E638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A6E638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A6E63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A9E739"/>
        </patternFill>
      </fill>
    </dxf>
    <dxf>
      <fill>
        <patternFill>
          <bgColor rgb="FFA6E638"/>
        </patternFill>
      </fill>
    </dxf>
    <dxf>
      <fill>
        <patternFill>
          <bgColor rgb="FFA6E637"/>
        </patternFill>
      </fill>
    </dxf>
    <dxf>
      <fill>
        <patternFill>
          <bgColor rgb="FFA6E638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A6E63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nij_calvijncollege_nl/Documents/Documenten/Kopie%20van%20PrekenWeb-proces%2015-10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"/>
      <sheetName val="Gepubliceerd nieuw"/>
      <sheetName val="Preek nog afronden"/>
      <sheetName val="Niet gepubliceerd nieuw"/>
      <sheetName val=" Gepubliceerd oud"/>
      <sheetName val="Niet gepubliceerd oud"/>
    </sheetNames>
    <sheetDataSet>
      <sheetData sheetId="0">
        <row r="3">
          <cell r="AK3">
            <v>30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6F32-D08D-4754-B4DB-9ADA1932C4A1}">
  <sheetPr codeName="Blad1"/>
  <dimension ref="A1:AL391"/>
  <sheetViews>
    <sheetView tabSelected="1" workbookViewId="0">
      <selection activeCell="L19" sqref="L19"/>
    </sheetView>
  </sheetViews>
  <sheetFormatPr defaultColWidth="9.140625" defaultRowHeight="12.75" x14ac:dyDescent="0.2"/>
  <cols>
    <col min="1" max="1" width="28.85546875" style="11" customWidth="1"/>
    <col min="2" max="2" width="3.28515625" style="28" customWidth="1"/>
    <col min="3" max="3" width="6.140625" style="28" customWidth="1"/>
    <col min="4" max="4" width="7.7109375" style="28" customWidth="1"/>
    <col min="5" max="5" width="3.7109375" style="95" customWidth="1"/>
    <col min="6" max="6" width="6.42578125" style="32" customWidth="1"/>
    <col min="7" max="7" width="3.7109375" style="32" customWidth="1"/>
    <col min="8" max="8" width="2.28515625" style="32" customWidth="1"/>
    <col min="9" max="9" width="3.7109375" style="65" customWidth="1"/>
    <col min="10" max="10" width="3.7109375" style="95" customWidth="1"/>
    <col min="11" max="11" width="6.85546875" style="32" customWidth="1"/>
    <col min="12" max="12" width="3.7109375" style="32" customWidth="1"/>
    <col min="13" max="13" width="2.28515625" style="32" customWidth="1"/>
    <col min="14" max="14" width="3.7109375" style="65" customWidth="1"/>
    <col min="15" max="15" width="3.7109375" style="95" customWidth="1"/>
    <col min="16" max="16" width="6.7109375" style="32" customWidth="1"/>
    <col min="17" max="17" width="3.7109375" style="32" customWidth="1"/>
    <col min="18" max="18" width="2.28515625" style="32" customWidth="1"/>
    <col min="19" max="19" width="3.7109375" style="65" customWidth="1"/>
    <col min="20" max="20" width="3.7109375" style="95" customWidth="1"/>
    <col min="21" max="21" width="6.85546875" style="95" customWidth="1"/>
    <col min="22" max="22" width="3.7109375" style="95" customWidth="1"/>
    <col min="23" max="23" width="2.28515625" style="95" customWidth="1"/>
    <col min="24" max="24" width="3.28515625" style="69" customWidth="1"/>
    <col min="25" max="25" width="7.42578125" style="58" customWidth="1"/>
    <col min="26" max="26" width="6.85546875" style="58" customWidth="1"/>
    <col min="27" max="27" width="5" style="42" customWidth="1"/>
    <col min="28" max="28" width="12.85546875" style="42" customWidth="1"/>
    <col min="29" max="29" width="1.42578125" style="10" customWidth="1"/>
    <col min="30" max="30" width="17.28515625" style="11" customWidth="1"/>
    <col min="31" max="31" width="4.42578125" style="11" customWidth="1"/>
    <col min="32" max="32" width="2.85546875" style="11" customWidth="1"/>
    <col min="33" max="33" width="12" style="11" customWidth="1"/>
    <col min="34" max="34" width="37.5703125" style="11" customWidth="1"/>
    <col min="35" max="35" width="2.85546875" style="11" customWidth="1"/>
    <col min="36" max="36" width="8" style="11" customWidth="1"/>
    <col min="37" max="16384" width="9.140625" style="11"/>
  </cols>
  <sheetData>
    <row r="1" spans="1:38" s="12" customFormat="1" x14ac:dyDescent="0.2">
      <c r="A1" s="1"/>
      <c r="B1" s="2"/>
      <c r="C1" s="2"/>
      <c r="D1" s="3"/>
      <c r="E1" s="4" t="s">
        <v>0</v>
      </c>
      <c r="F1" s="5"/>
      <c r="G1" s="5"/>
      <c r="H1" s="6"/>
      <c r="I1" s="1" t="s">
        <v>1</v>
      </c>
      <c r="J1" s="4" t="s">
        <v>2</v>
      </c>
      <c r="K1" s="5"/>
      <c r="L1" s="5"/>
      <c r="M1" s="6"/>
      <c r="N1" s="1" t="s">
        <v>3</v>
      </c>
      <c r="O1" s="4" t="s">
        <v>4</v>
      </c>
      <c r="P1" s="5"/>
      <c r="Q1" s="5"/>
      <c r="R1" s="6"/>
      <c r="S1" s="1" t="s">
        <v>5</v>
      </c>
      <c r="T1" s="4" t="s">
        <v>6</v>
      </c>
      <c r="U1" s="5"/>
      <c r="V1" s="5"/>
      <c r="W1" s="6"/>
      <c r="X1" s="1" t="s">
        <v>7</v>
      </c>
      <c r="Y1" s="7"/>
      <c r="Z1" s="7"/>
      <c r="AA1" s="8"/>
      <c r="AB1" s="9" t="s">
        <v>8</v>
      </c>
      <c r="AC1" s="10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76.900000000000006" customHeight="1" x14ac:dyDescent="0.2">
      <c r="A2" s="13"/>
      <c r="B2" s="14"/>
      <c r="C2" s="15"/>
      <c r="D2" s="16"/>
      <c r="E2" s="17" t="s">
        <v>9</v>
      </c>
      <c r="F2" s="18" t="s">
        <v>10</v>
      </c>
      <c r="G2" s="18" t="s">
        <v>11</v>
      </c>
      <c r="H2" s="19" t="s">
        <v>12</v>
      </c>
      <c r="I2" s="20" t="s">
        <v>1</v>
      </c>
      <c r="J2" s="17" t="s">
        <v>13</v>
      </c>
      <c r="K2" s="18" t="s">
        <v>14</v>
      </c>
      <c r="L2" s="18" t="s">
        <v>11</v>
      </c>
      <c r="M2" s="19" t="s">
        <v>12</v>
      </c>
      <c r="N2" s="21" t="s">
        <v>15</v>
      </c>
      <c r="O2" s="17" t="s">
        <v>16</v>
      </c>
      <c r="P2" s="18" t="s">
        <v>14</v>
      </c>
      <c r="Q2" s="22" t="s">
        <v>11</v>
      </c>
      <c r="R2" s="23" t="s">
        <v>12</v>
      </c>
      <c r="S2" s="20" t="s">
        <v>5</v>
      </c>
      <c r="T2" s="17" t="s">
        <v>17</v>
      </c>
      <c r="U2" s="18" t="s">
        <v>18</v>
      </c>
      <c r="V2" s="22" t="s">
        <v>11</v>
      </c>
      <c r="W2" s="23" t="s">
        <v>12</v>
      </c>
      <c r="X2" s="20" t="s">
        <v>19</v>
      </c>
      <c r="Y2" s="24" t="s">
        <v>20</v>
      </c>
      <c r="Z2" s="24" t="s">
        <v>21</v>
      </c>
      <c r="AA2" s="25" t="s">
        <v>22</v>
      </c>
      <c r="AB2" s="26" t="s">
        <v>23</v>
      </c>
      <c r="AC2" s="27"/>
    </row>
    <row r="3" spans="1:38" ht="14.45" customHeight="1" x14ac:dyDescent="0.2">
      <c r="D3" s="29"/>
      <c r="E3" s="30" t="s">
        <v>24</v>
      </c>
      <c r="F3" s="31">
        <v>44826</v>
      </c>
      <c r="G3" s="32" t="s">
        <v>25</v>
      </c>
      <c r="H3" s="33" t="str">
        <f>IF(AND(ISTEXT(G3),NOT(ISTEXT(J3)),NOT(ISNUMBER(Y3))),"!","")</f>
        <v>!</v>
      </c>
      <c r="I3" s="34" t="s">
        <v>26</v>
      </c>
      <c r="J3" s="35"/>
      <c r="K3" s="36"/>
      <c r="L3" s="37"/>
      <c r="M3" s="38" t="str">
        <f t="shared" ref="M3:M66" si="0">IF(AND(ISTEXT(L3),NOT(ISTEXT(O3)),NOT(ISNUMBER(Y3))),"!","")</f>
        <v/>
      </c>
      <c r="N3" s="39"/>
      <c r="O3" s="30"/>
      <c r="R3" s="40" t="str">
        <f t="shared" ref="R3:R66" si="1">IF(AND(ISTEXT(Q3),NOT(ISTEXT(T3)),NOT(ISNUMBER(Y3))),"!","")</f>
        <v/>
      </c>
      <c r="S3" s="39"/>
      <c r="T3" s="30"/>
      <c r="U3" s="32"/>
      <c r="V3" s="32"/>
      <c r="W3" s="40" t="str">
        <f t="shared" ref="W3:W66" si="2">IF(AND(RIGHT(V3,1)="k",(ISBLANK(Y3))),"!","")</f>
        <v/>
      </c>
      <c r="X3" s="39"/>
      <c r="Y3" s="41"/>
      <c r="Z3" s="41"/>
      <c r="AA3" s="42" t="str">
        <f ca="1">IF(Y3="",IF(U3="",IF(P3="",IF(K3="",IF(F3="","",IF(NOW()-F3&gt;$AK$3,"!","OK")),IF(NOW()-K3&gt;$AK$3,"!","OK")),IF(NOW()-P3&gt;$AK$3,"!","OK")),IF(NOW()-U3&gt;$AK$4,"!","OK")),IF(NOW()-Y3&gt;$AK$3,"!","OK"))</f>
        <v>!</v>
      </c>
      <c r="AB3" s="43"/>
      <c r="AC3" s="44"/>
      <c r="AD3" s="45" t="s">
        <v>27</v>
      </c>
      <c r="AH3" s="46"/>
      <c r="AJ3" s="47"/>
      <c r="AK3" s="48">
        <v>30</v>
      </c>
      <c r="AL3" s="11" t="s">
        <v>28</v>
      </c>
    </row>
    <row r="4" spans="1:38" x14ac:dyDescent="0.2">
      <c r="D4" s="49"/>
      <c r="E4" s="30" t="s">
        <v>29</v>
      </c>
      <c r="F4" s="31">
        <v>44700</v>
      </c>
      <c r="G4" s="32" t="s">
        <v>30</v>
      </c>
      <c r="H4" s="50" t="str">
        <f t="shared" ref="H4:H67" si="3">IF(AND(ISTEXT(G4),NOT(ISTEXT(J4)),NOT(ISNUMBER(Y4))),"!","")</f>
        <v/>
      </c>
      <c r="I4" s="39" t="s">
        <v>26</v>
      </c>
      <c r="J4" s="30" t="s">
        <v>31</v>
      </c>
      <c r="K4" s="31">
        <v>44722</v>
      </c>
      <c r="L4" s="37" t="s">
        <v>32</v>
      </c>
      <c r="M4" s="38" t="str">
        <f t="shared" si="0"/>
        <v/>
      </c>
      <c r="N4" s="39" t="s">
        <v>26</v>
      </c>
      <c r="O4" s="30" t="s">
        <v>33</v>
      </c>
      <c r="P4" s="31">
        <v>44779</v>
      </c>
      <c r="Q4" s="32" t="s">
        <v>34</v>
      </c>
      <c r="R4" s="40" t="str">
        <f t="shared" si="1"/>
        <v/>
      </c>
      <c r="S4" s="39" t="s">
        <v>26</v>
      </c>
      <c r="T4" s="30" t="s">
        <v>35</v>
      </c>
      <c r="U4" s="31">
        <v>44837</v>
      </c>
      <c r="V4" s="32" t="s">
        <v>36</v>
      </c>
      <c r="W4" s="40" t="str">
        <f t="shared" si="2"/>
        <v>!</v>
      </c>
      <c r="X4" s="39" t="s">
        <v>26</v>
      </c>
      <c r="Y4" s="41"/>
      <c r="Z4" s="41"/>
      <c r="AA4" s="51" t="str">
        <f ca="1">IF(Y4="",IF(U4="",IF(P4="",IF(F4="",IF(#REF!="","",IF(NOW()-#REF!&gt;$AK$3,"!","OK")),IF(NOW()-F4&gt;$AK$3,"!","OK")),IF(NOW()-P4&gt;$AK$3,"!","OK")),IF(NOW()-U4&gt;$AK$4,"!","OK")),IF(NOW()-Y4&gt;$AK$3,"!","OK"))</f>
        <v>!</v>
      </c>
      <c r="AB4" s="52"/>
      <c r="AC4" s="44"/>
      <c r="AD4" s="53"/>
      <c r="AE4" s="11" t="str">
        <f t="shared" ref="AE4:AE11" si="4">IF(((COUNTIF(E:E,AF4))+(COUNTIF(J:J,AF4))+(COUNTIF(O:O,AF4))+(COUNTIF(T:T,AF4)))-((COUNTIF(G:G,AF4&amp;"k"))+(COUNTIF(L:L,AF4&amp;"k"))+(COUNTIF(Q:Q,AF4&amp;"k"))+(COUNTIF(V:V,AF4&amp;"k")))&gt;0,"bezig","vrij")</f>
        <v>bezig</v>
      </c>
      <c r="AF4" s="11" t="s">
        <v>37</v>
      </c>
      <c r="AH4" s="46"/>
      <c r="AI4" s="47"/>
      <c r="AJ4" s="47"/>
      <c r="AK4" s="48">
        <v>21</v>
      </c>
      <c r="AL4" s="11" t="s">
        <v>38</v>
      </c>
    </row>
    <row r="5" spans="1:38" x14ac:dyDescent="0.2">
      <c r="D5" s="29"/>
      <c r="E5" s="30" t="s">
        <v>29</v>
      </c>
      <c r="F5" s="31">
        <v>44726</v>
      </c>
      <c r="G5" s="32" t="s">
        <v>30</v>
      </c>
      <c r="H5" s="50" t="str">
        <f t="shared" si="3"/>
        <v/>
      </c>
      <c r="I5" s="39" t="s">
        <v>26</v>
      </c>
      <c r="J5" s="30" t="s">
        <v>33</v>
      </c>
      <c r="K5" s="31">
        <v>44742</v>
      </c>
      <c r="L5" s="37" t="s">
        <v>34</v>
      </c>
      <c r="M5" s="38" t="str">
        <f t="shared" si="0"/>
        <v/>
      </c>
      <c r="N5" s="39" t="s">
        <v>26</v>
      </c>
      <c r="O5" s="30" t="s">
        <v>39</v>
      </c>
      <c r="P5" s="31">
        <v>44774</v>
      </c>
      <c r="Q5" s="32" t="s">
        <v>40</v>
      </c>
      <c r="R5" s="40" t="str">
        <f t="shared" si="1"/>
        <v/>
      </c>
      <c r="S5" s="39" t="s">
        <v>26</v>
      </c>
      <c r="T5" s="30" t="s">
        <v>41</v>
      </c>
      <c r="U5" s="31">
        <v>44834</v>
      </c>
      <c r="V5" s="32" t="s">
        <v>42</v>
      </c>
      <c r="W5" s="40" t="str">
        <f t="shared" si="2"/>
        <v/>
      </c>
      <c r="X5" s="39" t="s">
        <v>26</v>
      </c>
      <c r="Y5" s="41">
        <v>44855</v>
      </c>
      <c r="Z5" s="41"/>
      <c r="AA5" s="51" t="str">
        <f t="shared" ref="AA5:AA33" ca="1" si="5">IF(Y5="",IF(U5="",IF(P5="",IF(K5="",IF(F5="","",IF(NOW()-F5&gt;$AK$3,"!","OK")),IF(NOW()-K5&gt;$AK$3,"!","OK")),IF(NOW()-P5&gt;$AK$3,"!","OK")),IF(NOW()-U5&gt;$AK$4,"!","OK")),IF(NOW()-Y5&gt;$AK$3,"!","OK"))</f>
        <v>!</v>
      </c>
      <c r="AB5" s="52"/>
      <c r="AC5" s="44"/>
      <c r="AE5" s="11" t="str">
        <f t="shared" si="4"/>
        <v>vrij</v>
      </c>
      <c r="AF5" s="11" t="s">
        <v>24</v>
      </c>
      <c r="AI5" s="47"/>
      <c r="AJ5" s="47"/>
    </row>
    <row r="6" spans="1:38" x14ac:dyDescent="0.2">
      <c r="D6" s="29"/>
      <c r="E6" s="30" t="s">
        <v>43</v>
      </c>
      <c r="F6" s="31">
        <v>44726</v>
      </c>
      <c r="G6" s="32" t="s">
        <v>44</v>
      </c>
      <c r="H6" s="50" t="str">
        <f t="shared" si="3"/>
        <v>!</v>
      </c>
      <c r="I6" s="39" t="s">
        <v>26</v>
      </c>
      <c r="J6" s="30"/>
      <c r="K6" s="31"/>
      <c r="M6" s="40" t="str">
        <f t="shared" si="0"/>
        <v/>
      </c>
      <c r="N6" s="39"/>
      <c r="O6" s="30"/>
      <c r="R6" s="40" t="str">
        <f t="shared" si="1"/>
        <v/>
      </c>
      <c r="S6" s="39"/>
      <c r="T6" s="30"/>
      <c r="U6" s="32"/>
      <c r="V6" s="32"/>
      <c r="W6" s="40" t="str">
        <f t="shared" si="2"/>
        <v/>
      </c>
      <c r="X6" s="39"/>
      <c r="Y6" s="41"/>
      <c r="Z6" s="41"/>
      <c r="AA6" s="51" t="str">
        <f t="shared" ca="1" si="5"/>
        <v>!</v>
      </c>
      <c r="AB6" s="43"/>
      <c r="AC6" s="44"/>
      <c r="AE6" s="11" t="str">
        <f t="shared" si="4"/>
        <v>vrij</v>
      </c>
      <c r="AF6" s="11" t="s">
        <v>29</v>
      </c>
      <c r="AI6" s="47"/>
      <c r="AJ6" s="47"/>
    </row>
    <row r="7" spans="1:38" x14ac:dyDescent="0.2">
      <c r="D7" s="29"/>
      <c r="E7" s="30" t="s">
        <v>45</v>
      </c>
      <c r="F7" s="31">
        <v>44726</v>
      </c>
      <c r="G7" s="32" t="s">
        <v>46</v>
      </c>
      <c r="H7" s="50" t="str">
        <f t="shared" si="3"/>
        <v/>
      </c>
      <c r="I7" s="39" t="s">
        <v>26</v>
      </c>
      <c r="J7" s="30" t="s">
        <v>47</v>
      </c>
      <c r="K7" s="31">
        <v>44774</v>
      </c>
      <c r="L7" s="37" t="s">
        <v>48</v>
      </c>
      <c r="M7" s="38" t="str">
        <f t="shared" si="0"/>
        <v/>
      </c>
      <c r="N7" s="39" t="s">
        <v>26</v>
      </c>
      <c r="O7" s="30" t="s">
        <v>49</v>
      </c>
      <c r="P7" s="32" t="s">
        <v>49</v>
      </c>
      <c r="Q7" s="32" t="s">
        <v>49</v>
      </c>
      <c r="R7" s="40" t="str">
        <f t="shared" si="1"/>
        <v/>
      </c>
      <c r="S7" s="39" t="s">
        <v>50</v>
      </c>
      <c r="T7" s="30" t="s">
        <v>41</v>
      </c>
      <c r="U7" s="31">
        <v>44805</v>
      </c>
      <c r="V7" s="32" t="s">
        <v>42</v>
      </c>
      <c r="W7" s="40" t="str">
        <f t="shared" si="2"/>
        <v/>
      </c>
      <c r="X7" s="39" t="s">
        <v>26</v>
      </c>
      <c r="Y7" s="41">
        <v>44831</v>
      </c>
      <c r="Z7" s="41"/>
      <c r="AA7" s="51" t="str">
        <f t="shared" ca="1" si="5"/>
        <v>!</v>
      </c>
      <c r="AB7" s="52"/>
      <c r="AC7" s="44"/>
      <c r="AD7" s="53"/>
      <c r="AE7" s="11" t="str">
        <f t="shared" si="4"/>
        <v>bezig</v>
      </c>
      <c r="AF7" s="11" t="s">
        <v>43</v>
      </c>
      <c r="AI7" s="47"/>
      <c r="AJ7" s="47"/>
    </row>
    <row r="8" spans="1:38" x14ac:dyDescent="0.2">
      <c r="D8" s="29"/>
      <c r="E8" s="30"/>
      <c r="F8" s="31">
        <v>44740</v>
      </c>
      <c r="G8" s="32" t="s">
        <v>30</v>
      </c>
      <c r="H8" s="50" t="str">
        <f t="shared" si="3"/>
        <v/>
      </c>
      <c r="I8" s="39" t="s">
        <v>26</v>
      </c>
      <c r="J8" s="30" t="s">
        <v>41</v>
      </c>
      <c r="K8" s="31">
        <v>44774</v>
      </c>
      <c r="L8" s="37" t="s">
        <v>42</v>
      </c>
      <c r="M8" s="38" t="str">
        <f t="shared" si="0"/>
        <v/>
      </c>
      <c r="N8" s="39" t="s">
        <v>26</v>
      </c>
      <c r="O8" s="30" t="s">
        <v>49</v>
      </c>
      <c r="P8" s="32" t="s">
        <v>49</v>
      </c>
      <c r="Q8" s="32" t="s">
        <v>49</v>
      </c>
      <c r="R8" s="40" t="str">
        <f t="shared" si="1"/>
        <v/>
      </c>
      <c r="S8" s="39" t="s">
        <v>26</v>
      </c>
      <c r="T8" s="30" t="s">
        <v>51</v>
      </c>
      <c r="U8" s="31">
        <v>44840</v>
      </c>
      <c r="V8" s="32" t="s">
        <v>52</v>
      </c>
      <c r="W8" s="40" t="str">
        <f t="shared" si="2"/>
        <v/>
      </c>
      <c r="X8" s="39" t="s">
        <v>26</v>
      </c>
      <c r="Y8" s="41">
        <v>44863</v>
      </c>
      <c r="Z8" s="41"/>
      <c r="AA8" s="51" t="str">
        <f t="shared" ca="1" si="5"/>
        <v>!</v>
      </c>
      <c r="AB8" s="52"/>
      <c r="AC8" s="44"/>
      <c r="AE8" s="11" t="str">
        <f t="shared" si="4"/>
        <v>bezig</v>
      </c>
      <c r="AF8" s="11" t="s">
        <v>53</v>
      </c>
      <c r="AI8" s="47"/>
      <c r="AJ8" s="47"/>
    </row>
    <row r="9" spans="1:38" x14ac:dyDescent="0.2">
      <c r="D9" s="54"/>
      <c r="E9" s="30" t="s">
        <v>29</v>
      </c>
      <c r="F9" s="31">
        <v>44760</v>
      </c>
      <c r="G9" s="32" t="s">
        <v>30</v>
      </c>
      <c r="H9" s="50" t="str">
        <f t="shared" si="3"/>
        <v/>
      </c>
      <c r="I9" s="39" t="s">
        <v>26</v>
      </c>
      <c r="J9" s="30" t="s">
        <v>54</v>
      </c>
      <c r="K9" s="31">
        <v>44779</v>
      </c>
      <c r="L9" s="37" t="s">
        <v>55</v>
      </c>
      <c r="M9" s="38" t="str">
        <f t="shared" si="0"/>
        <v/>
      </c>
      <c r="N9" s="39" t="s">
        <v>26</v>
      </c>
      <c r="O9" s="30" t="s">
        <v>49</v>
      </c>
      <c r="P9" s="32" t="s">
        <v>49</v>
      </c>
      <c r="Q9" s="32" t="s">
        <v>49</v>
      </c>
      <c r="R9" s="40" t="str">
        <f t="shared" si="1"/>
        <v/>
      </c>
      <c r="S9" s="39" t="s">
        <v>26</v>
      </c>
      <c r="T9" s="30" t="s">
        <v>51</v>
      </c>
      <c r="U9" s="31">
        <v>44813</v>
      </c>
      <c r="V9" s="32" t="s">
        <v>52</v>
      </c>
      <c r="W9" s="40" t="str">
        <f t="shared" si="2"/>
        <v/>
      </c>
      <c r="X9" s="39" t="s">
        <v>50</v>
      </c>
      <c r="Y9" s="41">
        <v>44830</v>
      </c>
      <c r="Z9" s="41"/>
      <c r="AA9" s="51" t="str">
        <f t="shared" ca="1" si="5"/>
        <v>!</v>
      </c>
      <c r="AB9" s="52"/>
      <c r="AC9" s="44"/>
      <c r="AE9" s="11" t="str">
        <f t="shared" si="4"/>
        <v>vrij</v>
      </c>
      <c r="AF9" s="11" t="s">
        <v>45</v>
      </c>
      <c r="AI9" s="47"/>
      <c r="AJ9" s="55"/>
    </row>
    <row r="10" spans="1:38" x14ac:dyDescent="0.2">
      <c r="D10" s="54"/>
      <c r="E10" s="30" t="s">
        <v>24</v>
      </c>
      <c r="F10" s="31">
        <v>44730</v>
      </c>
      <c r="G10" s="32" t="s">
        <v>25</v>
      </c>
      <c r="H10" s="50" t="str">
        <f t="shared" si="3"/>
        <v/>
      </c>
      <c r="I10" s="39" t="s">
        <v>26</v>
      </c>
      <c r="J10" s="30" t="s">
        <v>33</v>
      </c>
      <c r="K10" s="31">
        <v>44792</v>
      </c>
      <c r="L10" s="37" t="s">
        <v>56</v>
      </c>
      <c r="M10" s="38" t="str">
        <f t="shared" si="0"/>
        <v/>
      </c>
      <c r="N10" s="39" t="s">
        <v>49</v>
      </c>
      <c r="O10" s="30" t="s">
        <v>57</v>
      </c>
      <c r="P10" s="31">
        <v>44863</v>
      </c>
      <c r="R10" s="40" t="str">
        <f t="shared" si="1"/>
        <v/>
      </c>
      <c r="S10" s="39" t="s">
        <v>26</v>
      </c>
      <c r="T10" s="30"/>
      <c r="U10" s="32"/>
      <c r="V10" s="32"/>
      <c r="W10" s="40" t="str">
        <f t="shared" si="2"/>
        <v/>
      </c>
      <c r="X10" s="39"/>
      <c r="Y10" s="41"/>
      <c r="Z10" s="41"/>
      <c r="AA10" s="51" t="str">
        <f t="shared" ca="1" si="5"/>
        <v>!</v>
      </c>
      <c r="AB10" s="52"/>
      <c r="AC10" s="44"/>
      <c r="AE10" s="11" t="str">
        <f t="shared" si="4"/>
        <v>bezig</v>
      </c>
      <c r="AF10" s="11" t="s">
        <v>58</v>
      </c>
      <c r="AI10" s="47"/>
      <c r="AJ10" s="47"/>
    </row>
    <row r="11" spans="1:38" x14ac:dyDescent="0.2">
      <c r="D11" s="54"/>
      <c r="E11" s="30" t="s">
        <v>58</v>
      </c>
      <c r="F11" s="31">
        <v>44746</v>
      </c>
      <c r="G11" s="32" t="s">
        <v>59</v>
      </c>
      <c r="H11" s="50" t="str">
        <f t="shared" si="3"/>
        <v/>
      </c>
      <c r="I11" s="39" t="s">
        <v>26</v>
      </c>
      <c r="J11" s="30" t="s">
        <v>58</v>
      </c>
      <c r="K11" s="31">
        <v>44746</v>
      </c>
      <c r="L11" s="37" t="s">
        <v>59</v>
      </c>
      <c r="M11" s="38" t="str">
        <f t="shared" si="0"/>
        <v/>
      </c>
      <c r="N11" s="39" t="s">
        <v>26</v>
      </c>
      <c r="O11" s="30" t="s">
        <v>60</v>
      </c>
      <c r="P11" s="31">
        <v>44760</v>
      </c>
      <c r="Q11" s="32" t="s">
        <v>61</v>
      </c>
      <c r="R11" s="40" t="str">
        <f t="shared" si="1"/>
        <v/>
      </c>
      <c r="S11" s="39" t="s">
        <v>26</v>
      </c>
      <c r="T11" s="30" t="s">
        <v>62</v>
      </c>
      <c r="U11" s="31">
        <v>44778</v>
      </c>
      <c r="V11" s="32" t="s">
        <v>63</v>
      </c>
      <c r="W11" s="40" t="str">
        <f t="shared" si="2"/>
        <v/>
      </c>
      <c r="X11" s="39" t="s">
        <v>26</v>
      </c>
      <c r="Y11" s="41">
        <v>44816</v>
      </c>
      <c r="Z11" s="41"/>
      <c r="AA11" s="51" t="str">
        <f t="shared" ca="1" si="5"/>
        <v>!</v>
      </c>
      <c r="AB11" s="52"/>
      <c r="AC11" s="44"/>
      <c r="AE11" s="11" t="str">
        <f t="shared" si="4"/>
        <v>bezig</v>
      </c>
      <c r="AF11" s="11" t="s">
        <v>64</v>
      </c>
      <c r="AI11" s="47"/>
      <c r="AJ11" s="47"/>
    </row>
    <row r="12" spans="1:38" x14ac:dyDescent="0.2">
      <c r="D12" s="56"/>
      <c r="E12" s="30" t="s">
        <v>45</v>
      </c>
      <c r="F12" s="31">
        <v>44756</v>
      </c>
      <c r="G12" s="32" t="s">
        <v>46</v>
      </c>
      <c r="H12" s="50" t="str">
        <f t="shared" si="3"/>
        <v/>
      </c>
      <c r="I12" s="39" t="s">
        <v>26</v>
      </c>
      <c r="J12" s="30" t="s">
        <v>60</v>
      </c>
      <c r="K12" s="31">
        <v>44779</v>
      </c>
      <c r="L12" s="37" t="s">
        <v>61</v>
      </c>
      <c r="M12" s="38" t="str">
        <f t="shared" si="0"/>
        <v/>
      </c>
      <c r="N12" s="39" t="s">
        <v>26</v>
      </c>
      <c r="O12" s="30" t="s">
        <v>49</v>
      </c>
      <c r="P12" s="32" t="s">
        <v>49</v>
      </c>
      <c r="Q12" s="32" t="s">
        <v>49</v>
      </c>
      <c r="R12" s="40" t="str">
        <f t="shared" si="1"/>
        <v>!</v>
      </c>
      <c r="S12" s="39" t="s">
        <v>26</v>
      </c>
      <c r="T12" s="30"/>
      <c r="U12" s="32"/>
      <c r="V12" s="32"/>
      <c r="W12" s="40" t="str">
        <f t="shared" si="2"/>
        <v/>
      </c>
      <c r="X12" s="39"/>
      <c r="Y12" s="41"/>
      <c r="Z12" s="41"/>
      <c r="AA12" s="51" t="e">
        <f t="shared" ca="1" si="5"/>
        <v>#VALUE!</v>
      </c>
      <c r="AB12" s="52"/>
      <c r="AC12" s="44"/>
    </row>
    <row r="13" spans="1:38" x14ac:dyDescent="0.2">
      <c r="D13" s="54"/>
      <c r="E13" s="30" t="s">
        <v>58</v>
      </c>
      <c r="F13" s="31">
        <v>44753</v>
      </c>
      <c r="G13" s="32" t="s">
        <v>59</v>
      </c>
      <c r="H13" s="50" t="str">
        <f t="shared" si="3"/>
        <v/>
      </c>
      <c r="I13" s="39" t="s">
        <v>26</v>
      </c>
      <c r="J13" s="30" t="s">
        <v>58</v>
      </c>
      <c r="K13" s="31">
        <v>44753</v>
      </c>
      <c r="L13" s="57" t="s">
        <v>59</v>
      </c>
      <c r="M13" s="38" t="str">
        <f t="shared" si="0"/>
        <v/>
      </c>
      <c r="N13" s="39" t="s">
        <v>26</v>
      </c>
      <c r="O13" s="30" t="s">
        <v>39</v>
      </c>
      <c r="P13" s="31">
        <v>44813</v>
      </c>
      <c r="Q13" s="32" t="s">
        <v>40</v>
      </c>
      <c r="R13" s="40" t="str">
        <f t="shared" si="1"/>
        <v/>
      </c>
      <c r="S13" s="39" t="s">
        <v>26</v>
      </c>
      <c r="T13" s="30" t="s">
        <v>41</v>
      </c>
      <c r="U13" s="31">
        <v>44854</v>
      </c>
      <c r="V13" s="32"/>
      <c r="W13" s="40" t="str">
        <f t="shared" si="2"/>
        <v/>
      </c>
      <c r="X13" s="39"/>
      <c r="Z13" s="41"/>
      <c r="AA13" s="51" t="str">
        <f t="shared" ca="1" si="5"/>
        <v>!</v>
      </c>
      <c r="AB13" s="52"/>
      <c r="AC13" s="44"/>
      <c r="AD13" s="45"/>
      <c r="AI13" s="47"/>
      <c r="AJ13" s="47"/>
    </row>
    <row r="14" spans="1:38" x14ac:dyDescent="0.2">
      <c r="D14" s="54"/>
      <c r="E14" s="30" t="s">
        <v>29</v>
      </c>
      <c r="F14" s="31">
        <v>44770</v>
      </c>
      <c r="G14" s="32" t="s">
        <v>30</v>
      </c>
      <c r="H14" s="50" t="str">
        <f t="shared" si="3"/>
        <v/>
      </c>
      <c r="I14" s="39" t="s">
        <v>26</v>
      </c>
      <c r="J14" s="30" t="s">
        <v>65</v>
      </c>
      <c r="K14" s="31">
        <v>44841</v>
      </c>
      <c r="L14" s="37" t="s">
        <v>66</v>
      </c>
      <c r="M14" s="38" t="str">
        <f t="shared" si="0"/>
        <v/>
      </c>
      <c r="N14" s="39" t="s">
        <v>26</v>
      </c>
      <c r="O14" s="30" t="s">
        <v>49</v>
      </c>
      <c r="P14" s="32" t="s">
        <v>49</v>
      </c>
      <c r="Q14" s="32" t="s">
        <v>49</v>
      </c>
      <c r="R14" s="40" t="str">
        <f t="shared" si="1"/>
        <v/>
      </c>
      <c r="S14" s="39" t="s">
        <v>26</v>
      </c>
      <c r="T14" s="30" t="s">
        <v>51</v>
      </c>
      <c r="U14" s="31">
        <v>44865</v>
      </c>
      <c r="V14" s="32"/>
      <c r="W14" s="40" t="str">
        <f t="shared" si="2"/>
        <v/>
      </c>
      <c r="X14" s="39"/>
      <c r="AA14" s="51" t="str">
        <f t="shared" ca="1" si="5"/>
        <v>!</v>
      </c>
      <c r="AB14" s="52"/>
      <c r="AE14" s="11" t="str">
        <f>IF(((COUNTIF(E:E,AF14))+(COUNTIF(J:J,AF14))+(COUNTIF(O:O,AF14))+(COUNTIF(T:T,AF14)))-((COUNTIF(G:G,AF14&amp;"k"))+(COUNTIF(L:L,AF14&amp;"k"))+(COUNTIF(Q:Q,AF14&amp;"k"))+(COUNTIF(V:V,AF14&amp;"k")))&gt;0,"bezig","vrij")</f>
        <v>bezig</v>
      </c>
      <c r="AF14" s="11" t="s">
        <v>67</v>
      </c>
      <c r="AI14" s="47"/>
      <c r="AJ14" s="47"/>
    </row>
    <row r="15" spans="1:38" x14ac:dyDescent="0.2">
      <c r="D15" s="54"/>
      <c r="E15" s="30" t="s">
        <v>24</v>
      </c>
      <c r="F15" s="31">
        <v>44774</v>
      </c>
      <c r="G15" s="32" t="s">
        <v>25</v>
      </c>
      <c r="H15" s="50" t="str">
        <f t="shared" si="3"/>
        <v/>
      </c>
      <c r="I15" s="39" t="s">
        <v>26</v>
      </c>
      <c r="J15" s="30" t="s">
        <v>33</v>
      </c>
      <c r="K15" s="31">
        <v>44854</v>
      </c>
      <c r="L15" s="37" t="s">
        <v>34</v>
      </c>
      <c r="M15" s="38" t="str">
        <f t="shared" si="0"/>
        <v/>
      </c>
      <c r="N15" s="39" t="s">
        <v>26</v>
      </c>
      <c r="O15" s="30" t="s">
        <v>68</v>
      </c>
      <c r="P15" s="31">
        <v>44863</v>
      </c>
      <c r="R15" s="40" t="str">
        <f t="shared" si="1"/>
        <v/>
      </c>
      <c r="S15" s="39"/>
      <c r="T15" s="30"/>
      <c r="U15" s="32"/>
      <c r="V15" s="32"/>
      <c r="W15" s="40" t="str">
        <f t="shared" si="2"/>
        <v/>
      </c>
      <c r="X15" s="39"/>
      <c r="AA15" s="51" t="str">
        <f t="shared" ca="1" si="5"/>
        <v>!</v>
      </c>
      <c r="AB15" s="52"/>
      <c r="AE15" s="11" t="str">
        <f>IF(((COUNTIF(E:E,AF15))+(COUNTIF(J:J,AF15))+(COUNTIF(O:O,AF15))+(COUNTIF(T:T,AF15)))-((COUNTIF(G:G,AF15&amp;"k"))+(COUNTIF(L:L,AF15&amp;"k"))+(COUNTIF(Q:Q,AF15&amp;"k"))+(COUNTIF(V:V,AF15&amp;"k")))&gt;0,"bezig","vrij")</f>
        <v>vrij</v>
      </c>
      <c r="AF15" s="11" t="s">
        <v>69</v>
      </c>
      <c r="AI15" s="47"/>
      <c r="AJ15" s="47"/>
    </row>
    <row r="16" spans="1:38" x14ac:dyDescent="0.2">
      <c r="D16" s="54"/>
      <c r="E16" s="30" t="s">
        <v>49</v>
      </c>
      <c r="F16" s="32" t="s">
        <v>49</v>
      </c>
      <c r="G16" s="32" t="s">
        <v>49</v>
      </c>
      <c r="H16" s="50" t="str">
        <f t="shared" si="3"/>
        <v/>
      </c>
      <c r="I16" s="39" t="s">
        <v>26</v>
      </c>
      <c r="J16" s="30" t="s">
        <v>67</v>
      </c>
      <c r="K16" s="31">
        <v>44746</v>
      </c>
      <c r="L16" s="37" t="s">
        <v>70</v>
      </c>
      <c r="M16" s="38" t="str">
        <f t="shared" si="0"/>
        <v/>
      </c>
      <c r="N16" s="39" t="s">
        <v>26</v>
      </c>
      <c r="O16" s="30" t="s">
        <v>68</v>
      </c>
      <c r="P16" s="31">
        <v>44813</v>
      </c>
      <c r="Q16" s="32" t="s">
        <v>71</v>
      </c>
      <c r="R16" s="40" t="str">
        <f t="shared" si="1"/>
        <v>!</v>
      </c>
      <c r="S16" s="39"/>
      <c r="T16" s="30"/>
      <c r="U16" s="32"/>
      <c r="V16" s="32"/>
      <c r="W16" s="40" t="str">
        <f t="shared" si="2"/>
        <v/>
      </c>
      <c r="X16" s="39"/>
      <c r="AA16" s="51" t="str">
        <f t="shared" ca="1" si="5"/>
        <v>!</v>
      </c>
      <c r="AB16" s="52"/>
      <c r="AC16" s="44"/>
    </row>
    <row r="17" spans="1:36" x14ac:dyDescent="0.2">
      <c r="A17" s="59"/>
      <c r="B17" s="60"/>
      <c r="D17" s="54"/>
      <c r="E17" s="30" t="s">
        <v>67</v>
      </c>
      <c r="F17" s="31">
        <v>44800</v>
      </c>
      <c r="G17" s="32" t="s">
        <v>70</v>
      </c>
      <c r="H17" s="50" t="str">
        <f t="shared" si="3"/>
        <v/>
      </c>
      <c r="I17" s="39" t="s">
        <v>26</v>
      </c>
      <c r="J17" s="30" t="s">
        <v>67</v>
      </c>
      <c r="K17" s="31">
        <v>44800</v>
      </c>
      <c r="L17" s="37" t="s">
        <v>70</v>
      </c>
      <c r="M17" s="38" t="str">
        <f t="shared" si="0"/>
        <v/>
      </c>
      <c r="N17" s="39" t="s">
        <v>26</v>
      </c>
      <c r="O17" s="30" t="s">
        <v>47</v>
      </c>
      <c r="P17" s="31">
        <v>44831</v>
      </c>
      <c r="Q17" s="32" t="s">
        <v>48</v>
      </c>
      <c r="R17" s="40" t="str">
        <f t="shared" si="1"/>
        <v/>
      </c>
      <c r="S17" s="39" t="s">
        <v>26</v>
      </c>
      <c r="T17" s="30" t="s">
        <v>62</v>
      </c>
      <c r="U17" s="31">
        <v>44863</v>
      </c>
      <c r="V17" s="32" t="s">
        <v>63</v>
      </c>
      <c r="W17" s="40" t="str">
        <f t="shared" si="2"/>
        <v/>
      </c>
      <c r="X17" s="39" t="s">
        <v>26</v>
      </c>
      <c r="Y17" s="58">
        <v>44868</v>
      </c>
      <c r="AA17" s="51" t="str">
        <f t="shared" ca="1" si="5"/>
        <v>!</v>
      </c>
      <c r="AB17" s="52"/>
      <c r="AD17" s="45"/>
      <c r="AI17" s="47"/>
      <c r="AJ17" s="47"/>
    </row>
    <row r="18" spans="1:36" x14ac:dyDescent="0.2">
      <c r="A18" s="59"/>
      <c r="B18" s="11"/>
      <c r="D18" s="54"/>
      <c r="E18" s="30" t="s">
        <v>29</v>
      </c>
      <c r="F18" s="31">
        <v>44803</v>
      </c>
      <c r="G18" s="32" t="s">
        <v>30</v>
      </c>
      <c r="H18" s="50" t="str">
        <f t="shared" si="3"/>
        <v/>
      </c>
      <c r="I18" s="39" t="s">
        <v>26</v>
      </c>
      <c r="J18" s="30" t="s">
        <v>57</v>
      </c>
      <c r="K18" s="31">
        <v>44827</v>
      </c>
      <c r="L18" s="37" t="s">
        <v>72</v>
      </c>
      <c r="M18" s="38" t="str">
        <f t="shared" si="0"/>
        <v/>
      </c>
      <c r="N18" s="39" t="s">
        <v>26</v>
      </c>
      <c r="O18" s="30" t="s">
        <v>49</v>
      </c>
      <c r="P18" s="32" t="s">
        <v>49</v>
      </c>
      <c r="Q18" s="32" t="s">
        <v>49</v>
      </c>
      <c r="R18" s="40" t="str">
        <f t="shared" si="1"/>
        <v/>
      </c>
      <c r="S18" s="39" t="s">
        <v>26</v>
      </c>
      <c r="T18" s="30" t="s">
        <v>62</v>
      </c>
      <c r="U18" s="31">
        <v>44835</v>
      </c>
      <c r="V18" s="32" t="s">
        <v>63</v>
      </c>
      <c r="W18" s="40" t="str">
        <f t="shared" si="2"/>
        <v>!</v>
      </c>
      <c r="X18" s="39"/>
      <c r="AA18" s="51" t="str">
        <f t="shared" ca="1" si="5"/>
        <v>!</v>
      </c>
      <c r="AB18" s="52"/>
      <c r="AC18" s="44"/>
      <c r="AE18" s="11" t="str">
        <f>IF(((COUNTIF(E:E,AF18))+(COUNTIF(J:J,AF18))+(COUNTIF(O:O,AF18))+(COUNTIF(T:T,AF18)))-((COUNTIF(G:G,AF18&amp;"k"))+(COUNTIF(L:L,AF18&amp;"k"))+(COUNTIF(Q:Q,AF18&amp;"k"))+(COUNTIF(V:V,AF18&amp;"k")))&gt;0,"bezig","vrij")</f>
        <v>vrij</v>
      </c>
      <c r="AF18" s="11" t="s">
        <v>62</v>
      </c>
      <c r="AI18" s="47"/>
      <c r="AJ18" s="55"/>
    </row>
    <row r="19" spans="1:36" x14ac:dyDescent="0.2">
      <c r="D19" s="29"/>
      <c r="E19" s="30" t="s">
        <v>29</v>
      </c>
      <c r="F19" s="31">
        <v>44826</v>
      </c>
      <c r="G19" s="32" t="s">
        <v>30</v>
      </c>
      <c r="H19" s="50" t="str">
        <f t="shared" si="3"/>
        <v/>
      </c>
      <c r="I19" s="39" t="s">
        <v>26</v>
      </c>
      <c r="J19" s="30" t="s">
        <v>73</v>
      </c>
      <c r="K19" s="31">
        <v>44851</v>
      </c>
      <c r="L19" s="37"/>
      <c r="M19" s="38" t="str">
        <f t="shared" si="0"/>
        <v/>
      </c>
      <c r="N19" s="39"/>
      <c r="O19" s="30"/>
      <c r="R19" s="40" t="str">
        <f t="shared" si="1"/>
        <v/>
      </c>
      <c r="S19" s="39"/>
      <c r="T19" s="30"/>
      <c r="U19" s="32"/>
      <c r="V19" s="32"/>
      <c r="W19" s="40" t="str">
        <f t="shared" si="2"/>
        <v/>
      </c>
      <c r="X19" s="39"/>
      <c r="AA19" s="51" t="str">
        <f t="shared" ca="1" si="5"/>
        <v>!</v>
      </c>
      <c r="AB19" s="52"/>
      <c r="AC19" s="44"/>
      <c r="AE19" s="11" t="str">
        <f>IF(((COUNTIF(E:E,AF19))+(COUNTIF(J:J,AF19))+(COUNTIF(O:O,AF19))+(COUNTIF(T:T,AF19)))-((COUNTIF(G:G,AF19&amp;"k"))+(COUNTIF(L:L,AF19&amp;"k"))+(COUNTIF(Q:Q,AF19&amp;"k"))+(COUNTIF(V:V,AF19&amp;"k")))&gt;0,"bezig","vrij")</f>
        <v>bezig</v>
      </c>
      <c r="AF19" s="11" t="s">
        <v>51</v>
      </c>
      <c r="AI19" s="47"/>
      <c r="AJ19" s="47"/>
    </row>
    <row r="20" spans="1:36" x14ac:dyDescent="0.2">
      <c r="D20" s="29"/>
      <c r="E20" s="30" t="s">
        <v>49</v>
      </c>
      <c r="F20" s="32" t="s">
        <v>49</v>
      </c>
      <c r="G20" s="32" t="s">
        <v>49</v>
      </c>
      <c r="H20" s="50" t="str">
        <f t="shared" si="3"/>
        <v/>
      </c>
      <c r="I20" s="39" t="s">
        <v>26</v>
      </c>
      <c r="J20" s="30" t="s">
        <v>49</v>
      </c>
      <c r="K20" s="32" t="s">
        <v>49</v>
      </c>
      <c r="L20" s="37" t="s">
        <v>49</v>
      </c>
      <c r="M20" s="38" t="str">
        <f t="shared" si="0"/>
        <v/>
      </c>
      <c r="N20" s="39" t="s">
        <v>26</v>
      </c>
      <c r="O20" s="30" t="s">
        <v>49</v>
      </c>
      <c r="P20" s="32" t="s">
        <v>49</v>
      </c>
      <c r="Q20" s="32" t="s">
        <v>49</v>
      </c>
      <c r="R20" s="40" t="str">
        <f t="shared" si="1"/>
        <v/>
      </c>
      <c r="S20" s="39" t="s">
        <v>26</v>
      </c>
      <c r="T20" s="30" t="s">
        <v>62</v>
      </c>
      <c r="U20" s="31">
        <v>44802</v>
      </c>
      <c r="V20" s="32" t="s">
        <v>63</v>
      </c>
      <c r="W20" s="40" t="str">
        <f t="shared" si="2"/>
        <v/>
      </c>
      <c r="X20" s="39" t="s">
        <v>26</v>
      </c>
      <c r="Y20" s="58">
        <v>44816</v>
      </c>
      <c r="Z20" s="58">
        <v>44802</v>
      </c>
      <c r="AA20" s="51" t="str">
        <f t="shared" ca="1" si="5"/>
        <v>!</v>
      </c>
      <c r="AB20" s="52"/>
      <c r="AC20" s="44"/>
      <c r="AE20" s="11" t="str">
        <f>IF(((COUNTIF(E:E,AF20))+(COUNTIF(J:J,AF20))+(COUNTIF(O:O,AF20))+(COUNTIF(T:T,AF20)))-((COUNTIF(G:G,AF20&amp;"k"))+(COUNTIF(L:L,AF20&amp;"k"))+(COUNTIF(Q:Q,AF20&amp;"k"))+(COUNTIF(V:V,AF20&amp;"k")))&gt;0,"bezig","vrij")</f>
        <v>vrij</v>
      </c>
      <c r="AF20" s="11" t="s">
        <v>35</v>
      </c>
      <c r="AI20" s="47"/>
      <c r="AJ20" s="47"/>
    </row>
    <row r="21" spans="1:36" x14ac:dyDescent="0.2">
      <c r="D21" s="29"/>
      <c r="E21" s="30" t="s">
        <v>49</v>
      </c>
      <c r="F21" s="32" t="s">
        <v>49</v>
      </c>
      <c r="G21" s="32" t="s">
        <v>49</v>
      </c>
      <c r="H21" s="50" t="str">
        <f t="shared" si="3"/>
        <v/>
      </c>
      <c r="I21" s="39" t="s">
        <v>26</v>
      </c>
      <c r="J21" s="30" t="s">
        <v>49</v>
      </c>
      <c r="K21" s="32" t="s">
        <v>49</v>
      </c>
      <c r="L21" s="37" t="s">
        <v>49</v>
      </c>
      <c r="M21" s="38" t="str">
        <f t="shared" si="0"/>
        <v/>
      </c>
      <c r="N21" s="39" t="s">
        <v>26</v>
      </c>
      <c r="O21" s="30" t="s">
        <v>49</v>
      </c>
      <c r="P21" s="31" t="s">
        <v>49</v>
      </c>
      <c r="Q21" s="32" t="s">
        <v>49</v>
      </c>
      <c r="R21" s="40" t="str">
        <f t="shared" si="1"/>
        <v/>
      </c>
      <c r="S21" s="39" t="s">
        <v>26</v>
      </c>
      <c r="T21" s="30" t="s">
        <v>51</v>
      </c>
      <c r="U21" s="31">
        <v>44799</v>
      </c>
      <c r="V21" s="32" t="s">
        <v>52</v>
      </c>
      <c r="W21" s="40" t="str">
        <f t="shared" si="2"/>
        <v/>
      </c>
      <c r="X21" s="39" t="s">
        <v>26</v>
      </c>
      <c r="Y21" s="58">
        <v>44855</v>
      </c>
      <c r="AA21" s="51" t="str">
        <f t="shared" ca="1" si="5"/>
        <v>!</v>
      </c>
      <c r="AB21" s="52"/>
      <c r="AC21" s="44"/>
    </row>
    <row r="22" spans="1:36" x14ac:dyDescent="0.2">
      <c r="D22" s="29"/>
      <c r="E22" s="30" t="s">
        <v>49</v>
      </c>
      <c r="F22" s="32" t="s">
        <v>49</v>
      </c>
      <c r="G22" s="32" t="s">
        <v>49</v>
      </c>
      <c r="H22" s="50" t="str">
        <f t="shared" si="3"/>
        <v/>
      </c>
      <c r="I22" s="39" t="s">
        <v>26</v>
      </c>
      <c r="J22" s="30" t="s">
        <v>49</v>
      </c>
      <c r="K22" s="32" t="s">
        <v>49</v>
      </c>
      <c r="L22" s="37" t="s">
        <v>49</v>
      </c>
      <c r="M22" s="38" t="str">
        <f t="shared" si="0"/>
        <v/>
      </c>
      <c r="N22" s="39" t="s">
        <v>26</v>
      </c>
      <c r="O22" s="30" t="s">
        <v>49</v>
      </c>
      <c r="P22" s="31" t="s">
        <v>49</v>
      </c>
      <c r="Q22" s="32" t="s">
        <v>49</v>
      </c>
      <c r="R22" s="40" t="str">
        <f t="shared" si="1"/>
        <v/>
      </c>
      <c r="S22" s="39" t="s">
        <v>26</v>
      </c>
      <c r="T22" s="30" t="s">
        <v>51</v>
      </c>
      <c r="U22" s="31">
        <v>44799</v>
      </c>
      <c r="V22" s="37" t="s">
        <v>52</v>
      </c>
      <c r="W22" s="40" t="str">
        <f t="shared" si="2"/>
        <v/>
      </c>
      <c r="X22" s="39" t="s">
        <v>26</v>
      </c>
      <c r="Y22" s="58">
        <v>44855</v>
      </c>
      <c r="AA22" s="51" t="str">
        <f t="shared" ca="1" si="5"/>
        <v>!</v>
      </c>
      <c r="AB22" s="52"/>
      <c r="AC22" s="44"/>
      <c r="AD22" s="45" t="s">
        <v>74</v>
      </c>
      <c r="AI22" s="47"/>
      <c r="AJ22" s="47"/>
    </row>
    <row r="23" spans="1:36" x14ac:dyDescent="0.2">
      <c r="D23" s="29"/>
      <c r="E23" s="30" t="s">
        <v>49</v>
      </c>
      <c r="F23" s="32" t="s">
        <v>49</v>
      </c>
      <c r="G23" s="32" t="s">
        <v>49</v>
      </c>
      <c r="H23" s="50" t="str">
        <f t="shared" si="3"/>
        <v/>
      </c>
      <c r="I23" s="39" t="s">
        <v>26</v>
      </c>
      <c r="J23" s="30" t="s">
        <v>49</v>
      </c>
      <c r="K23" s="32" t="s">
        <v>49</v>
      </c>
      <c r="L23" s="37" t="s">
        <v>49</v>
      </c>
      <c r="M23" s="38" t="str">
        <f t="shared" si="0"/>
        <v/>
      </c>
      <c r="N23" s="39" t="s">
        <v>26</v>
      </c>
      <c r="O23" s="30" t="s">
        <v>49</v>
      </c>
      <c r="P23" s="31" t="s">
        <v>49</v>
      </c>
      <c r="Q23" s="32" t="s">
        <v>49</v>
      </c>
      <c r="R23" s="40" t="str">
        <f t="shared" si="1"/>
        <v/>
      </c>
      <c r="S23" s="39" t="s">
        <v>26</v>
      </c>
      <c r="T23" s="30" t="s">
        <v>62</v>
      </c>
      <c r="U23" s="31">
        <v>44840</v>
      </c>
      <c r="V23" s="32" t="s">
        <v>63</v>
      </c>
      <c r="W23" s="40" t="str">
        <f t="shared" si="2"/>
        <v/>
      </c>
      <c r="X23" s="39" t="s">
        <v>26</v>
      </c>
      <c r="Y23" s="58">
        <v>44855</v>
      </c>
      <c r="AA23" s="51" t="str">
        <f t="shared" ca="1" si="5"/>
        <v>!</v>
      </c>
      <c r="AB23" s="52"/>
      <c r="AC23" s="44"/>
      <c r="AE23" s="11" t="str">
        <f t="shared" ref="AE23:AE36" si="6">IF(((COUNTIF(E:E,AF23))+(COUNTIF(J:J,AF23))+(COUNTIF(O:O,AF23))+(COUNTIF(T:T,AF23)))-((COUNTIF(G:G,AF23&amp;"k"))+(COUNTIF(L:L,AF23&amp;"k"))+(COUNTIF(Q:Q,AF23&amp;"k"))+(COUNTIF(V:V,AF23&amp;"k")))&gt;0,"bezig","vrij")</f>
        <v>bezig</v>
      </c>
      <c r="AF23" s="11" t="s">
        <v>31</v>
      </c>
      <c r="AI23" s="47"/>
      <c r="AJ23" s="47"/>
    </row>
    <row r="24" spans="1:36" x14ac:dyDescent="0.2">
      <c r="D24" s="54"/>
      <c r="E24" s="30" t="s">
        <v>49</v>
      </c>
      <c r="F24" s="32" t="s">
        <v>49</v>
      </c>
      <c r="G24" s="32" t="s">
        <v>49</v>
      </c>
      <c r="H24" s="50" t="str">
        <f t="shared" si="3"/>
        <v/>
      </c>
      <c r="I24" s="39" t="s">
        <v>26</v>
      </c>
      <c r="J24" s="30" t="s">
        <v>49</v>
      </c>
      <c r="K24" s="32" t="s">
        <v>49</v>
      </c>
      <c r="L24" s="32" t="s">
        <v>49</v>
      </c>
      <c r="M24" s="40" t="str">
        <f t="shared" si="0"/>
        <v/>
      </c>
      <c r="N24" s="39" t="s">
        <v>26</v>
      </c>
      <c r="O24" s="30" t="s">
        <v>49</v>
      </c>
      <c r="P24" s="31" t="s">
        <v>49</v>
      </c>
      <c r="Q24" s="32" t="s">
        <v>49</v>
      </c>
      <c r="R24" s="40" t="str">
        <f t="shared" si="1"/>
        <v/>
      </c>
      <c r="S24" s="39" t="s">
        <v>26</v>
      </c>
      <c r="T24" s="30" t="s">
        <v>51</v>
      </c>
      <c r="U24" s="31">
        <v>44799</v>
      </c>
      <c r="V24" s="32" t="s">
        <v>52</v>
      </c>
      <c r="W24" s="40" t="str">
        <f t="shared" si="2"/>
        <v/>
      </c>
      <c r="X24" s="39" t="s">
        <v>26</v>
      </c>
      <c r="Y24" s="58">
        <v>44855</v>
      </c>
      <c r="AA24" s="51" t="str">
        <f t="shared" ca="1" si="5"/>
        <v>!</v>
      </c>
      <c r="AB24" s="52"/>
      <c r="AC24" s="44"/>
      <c r="AE24" s="11" t="str">
        <f t="shared" si="6"/>
        <v>bezig</v>
      </c>
      <c r="AF24" s="11" t="s">
        <v>33</v>
      </c>
      <c r="AI24" s="61"/>
      <c r="AJ24" s="47"/>
    </row>
    <row r="25" spans="1:36" x14ac:dyDescent="0.2">
      <c r="B25" s="62"/>
      <c r="D25" s="54"/>
      <c r="E25" s="30" t="s">
        <v>49</v>
      </c>
      <c r="F25" s="32" t="s">
        <v>49</v>
      </c>
      <c r="G25" s="32" t="s">
        <v>49</v>
      </c>
      <c r="H25" s="50" t="str">
        <f t="shared" si="3"/>
        <v/>
      </c>
      <c r="I25" s="39" t="s">
        <v>26</v>
      </c>
      <c r="J25" s="30" t="s">
        <v>73</v>
      </c>
      <c r="K25" s="31">
        <v>44827</v>
      </c>
      <c r="L25" s="32" t="s">
        <v>75</v>
      </c>
      <c r="M25" s="40" t="str">
        <f t="shared" si="0"/>
        <v/>
      </c>
      <c r="N25" s="39" t="s">
        <v>26</v>
      </c>
      <c r="O25" s="30" t="s">
        <v>49</v>
      </c>
      <c r="P25" s="32" t="s">
        <v>49</v>
      </c>
      <c r="Q25" s="32" t="s">
        <v>49</v>
      </c>
      <c r="R25" s="40" t="str">
        <f t="shared" si="1"/>
        <v/>
      </c>
      <c r="S25" s="39" t="s">
        <v>26</v>
      </c>
      <c r="T25" s="30" t="s">
        <v>51</v>
      </c>
      <c r="U25" s="31">
        <v>44845</v>
      </c>
      <c r="V25" s="32" t="s">
        <v>52</v>
      </c>
      <c r="W25" s="40" t="str">
        <f t="shared" si="2"/>
        <v/>
      </c>
      <c r="X25" s="39" t="s">
        <v>26</v>
      </c>
      <c r="Y25" s="58">
        <v>44851</v>
      </c>
      <c r="AA25" s="51" t="str">
        <f t="shared" ca="1" si="5"/>
        <v>!</v>
      </c>
      <c r="AB25" s="52"/>
      <c r="AC25" s="44"/>
      <c r="AE25" s="11" t="str">
        <f t="shared" si="6"/>
        <v>bezig</v>
      </c>
      <c r="AF25" s="11" t="s">
        <v>76</v>
      </c>
      <c r="AI25" s="47"/>
      <c r="AJ25" s="47"/>
    </row>
    <row r="26" spans="1:36" x14ac:dyDescent="0.2">
      <c r="D26" s="54"/>
      <c r="E26" s="30" t="s">
        <v>64</v>
      </c>
      <c r="F26" s="31">
        <v>44809</v>
      </c>
      <c r="G26" s="32" t="s">
        <v>77</v>
      </c>
      <c r="H26" s="50" t="str">
        <f t="shared" si="3"/>
        <v/>
      </c>
      <c r="I26" s="39" t="s">
        <v>26</v>
      </c>
      <c r="J26" s="30" t="s">
        <v>31</v>
      </c>
      <c r="K26" s="31">
        <v>44854</v>
      </c>
      <c r="M26" s="40" t="str">
        <f t="shared" si="0"/>
        <v/>
      </c>
      <c r="N26" s="39"/>
      <c r="O26" s="30"/>
      <c r="R26" s="40" t="str">
        <f t="shared" si="1"/>
        <v/>
      </c>
      <c r="S26" s="39"/>
      <c r="T26" s="30"/>
      <c r="U26" s="32"/>
      <c r="V26" s="32"/>
      <c r="W26" s="40" t="str">
        <f t="shared" si="2"/>
        <v/>
      </c>
      <c r="X26" s="39"/>
      <c r="AA26" s="51" t="str">
        <f t="shared" ca="1" si="5"/>
        <v>!</v>
      </c>
      <c r="AB26" s="52"/>
      <c r="AC26" s="44"/>
      <c r="AE26" s="11" t="str">
        <f t="shared" si="6"/>
        <v>bezig</v>
      </c>
      <c r="AF26" s="11" t="s">
        <v>41</v>
      </c>
      <c r="AI26" s="61"/>
      <c r="AJ26" s="55"/>
    </row>
    <row r="27" spans="1:36" x14ac:dyDescent="0.2">
      <c r="D27" s="54"/>
      <c r="E27" s="30" t="s">
        <v>45</v>
      </c>
      <c r="F27" s="31">
        <v>44845</v>
      </c>
      <c r="G27" s="32" t="s">
        <v>46</v>
      </c>
      <c r="H27" s="50" t="str">
        <f t="shared" si="3"/>
        <v/>
      </c>
      <c r="I27" s="39" t="s">
        <v>26</v>
      </c>
      <c r="J27" s="30" t="s">
        <v>47</v>
      </c>
      <c r="K27" s="31">
        <v>44863</v>
      </c>
      <c r="M27" s="40" t="str">
        <f t="shared" si="0"/>
        <v/>
      </c>
      <c r="N27" s="39"/>
      <c r="O27" s="30"/>
      <c r="R27" s="40" t="str">
        <f t="shared" si="1"/>
        <v/>
      </c>
      <c r="S27" s="39"/>
      <c r="T27" s="30"/>
      <c r="U27" s="32"/>
      <c r="V27" s="32"/>
      <c r="W27" s="40" t="str">
        <f t="shared" si="2"/>
        <v/>
      </c>
      <c r="X27" s="39"/>
      <c r="AA27" s="51" t="str">
        <f t="shared" ca="1" si="5"/>
        <v>!</v>
      </c>
      <c r="AB27" s="52"/>
      <c r="AC27" s="44"/>
      <c r="AE27" s="11" t="str">
        <f t="shared" si="6"/>
        <v>bezig</v>
      </c>
      <c r="AF27" s="11" t="s">
        <v>60</v>
      </c>
      <c r="AI27" s="47"/>
      <c r="AJ27" s="47"/>
    </row>
    <row r="28" spans="1:36" x14ac:dyDescent="0.2">
      <c r="D28" s="54"/>
      <c r="E28" s="30" t="s">
        <v>49</v>
      </c>
      <c r="F28" s="32" t="s">
        <v>49</v>
      </c>
      <c r="G28" s="32" t="s">
        <v>49</v>
      </c>
      <c r="H28" s="50" t="str">
        <f t="shared" si="3"/>
        <v/>
      </c>
      <c r="I28" s="39" t="s">
        <v>26</v>
      </c>
      <c r="J28" s="30" t="s">
        <v>33</v>
      </c>
      <c r="K28" s="31">
        <v>44840</v>
      </c>
      <c r="L28" s="32" t="s">
        <v>34</v>
      </c>
      <c r="M28" s="40" t="str">
        <f t="shared" si="0"/>
        <v/>
      </c>
      <c r="N28" s="39" t="s">
        <v>26</v>
      </c>
      <c r="O28" s="30" t="s">
        <v>60</v>
      </c>
      <c r="P28" s="31">
        <v>44863</v>
      </c>
      <c r="R28" s="40" t="str">
        <f t="shared" si="1"/>
        <v/>
      </c>
      <c r="S28" s="39"/>
      <c r="T28" s="30"/>
      <c r="U28" s="31"/>
      <c r="V28" s="32"/>
      <c r="W28" s="40" t="str">
        <f t="shared" si="2"/>
        <v/>
      </c>
      <c r="X28" s="39"/>
      <c r="AA28" s="51" t="str">
        <f t="shared" ca="1" si="5"/>
        <v>!</v>
      </c>
      <c r="AB28" s="52"/>
      <c r="AC28" s="44"/>
      <c r="AE28" s="11" t="str">
        <f t="shared" si="6"/>
        <v>bezig</v>
      </c>
      <c r="AF28" s="11" t="s">
        <v>68</v>
      </c>
      <c r="AI28" s="61"/>
      <c r="AJ28" s="47"/>
    </row>
    <row r="29" spans="1:36" x14ac:dyDescent="0.2">
      <c r="D29" s="54"/>
      <c r="E29" s="30" t="s">
        <v>49</v>
      </c>
      <c r="F29" s="32" t="s">
        <v>49</v>
      </c>
      <c r="G29" s="32" t="s">
        <v>49</v>
      </c>
      <c r="H29" s="50" t="str">
        <f t="shared" si="3"/>
        <v/>
      </c>
      <c r="I29" s="39" t="s">
        <v>26</v>
      </c>
      <c r="J29" s="30" t="s">
        <v>78</v>
      </c>
      <c r="K29" s="31">
        <v>44833</v>
      </c>
      <c r="M29" s="40" t="str">
        <f t="shared" si="0"/>
        <v/>
      </c>
      <c r="N29" s="39"/>
      <c r="O29" s="30"/>
      <c r="R29" s="40" t="str">
        <f t="shared" si="1"/>
        <v/>
      </c>
      <c r="S29" s="39"/>
      <c r="T29" s="30"/>
      <c r="U29" s="32"/>
      <c r="V29" s="32"/>
      <c r="W29" s="40" t="str">
        <f t="shared" si="2"/>
        <v/>
      </c>
      <c r="X29" s="39"/>
      <c r="AA29" s="51" t="str">
        <f t="shared" ca="1" si="5"/>
        <v>!</v>
      </c>
      <c r="AB29" s="52"/>
      <c r="AC29" s="44"/>
      <c r="AE29" s="11" t="str">
        <f t="shared" si="6"/>
        <v>bezig</v>
      </c>
      <c r="AF29" s="11" t="s">
        <v>47</v>
      </c>
      <c r="AI29" s="47"/>
      <c r="AJ29" s="47"/>
    </row>
    <row r="30" spans="1:36" x14ac:dyDescent="0.2">
      <c r="D30" s="63"/>
      <c r="E30" s="30" t="s">
        <v>49</v>
      </c>
      <c r="F30" s="32" t="s">
        <v>49</v>
      </c>
      <c r="G30" s="32" t="s">
        <v>49</v>
      </c>
      <c r="H30" s="50" t="str">
        <f t="shared" si="3"/>
        <v>!</v>
      </c>
      <c r="I30" s="64" t="s">
        <v>26</v>
      </c>
      <c r="J30" s="30"/>
      <c r="M30" s="40" t="str">
        <f t="shared" si="0"/>
        <v/>
      </c>
      <c r="O30" s="30"/>
      <c r="R30" s="40" t="str">
        <f t="shared" si="1"/>
        <v/>
      </c>
      <c r="T30" s="30"/>
      <c r="U30" s="32"/>
      <c r="V30" s="32"/>
      <c r="W30" s="40" t="str">
        <f t="shared" si="2"/>
        <v/>
      </c>
      <c r="X30" s="39"/>
      <c r="AA30" s="51" t="e">
        <f t="shared" ca="1" si="5"/>
        <v>#VALUE!</v>
      </c>
      <c r="AB30" s="52"/>
      <c r="AC30" s="44"/>
      <c r="AE30" s="11" t="str">
        <f t="shared" si="6"/>
        <v>bezig</v>
      </c>
      <c r="AF30" s="11" t="s">
        <v>73</v>
      </c>
      <c r="AI30" s="47"/>
      <c r="AJ30" s="47"/>
    </row>
    <row r="31" spans="1:36" x14ac:dyDescent="0.2">
      <c r="D31" s="66"/>
      <c r="E31" s="30" t="s">
        <v>49</v>
      </c>
      <c r="F31" s="32" t="s">
        <v>49</v>
      </c>
      <c r="G31" s="32" t="s">
        <v>49</v>
      </c>
      <c r="H31" s="50" t="str">
        <f t="shared" si="3"/>
        <v>!</v>
      </c>
      <c r="I31" s="65" t="s">
        <v>26</v>
      </c>
      <c r="J31" s="30"/>
      <c r="M31" s="40" t="str">
        <f t="shared" si="0"/>
        <v/>
      </c>
      <c r="O31" s="30"/>
      <c r="R31" s="40" t="str">
        <f t="shared" si="1"/>
        <v/>
      </c>
      <c r="T31" s="30"/>
      <c r="U31" s="32"/>
      <c r="V31" s="32"/>
      <c r="W31" s="40" t="str">
        <f t="shared" si="2"/>
        <v/>
      </c>
      <c r="X31" s="39"/>
      <c r="AA31" s="51" t="e">
        <f t="shared" ca="1" si="5"/>
        <v>#VALUE!</v>
      </c>
      <c r="AB31" s="52"/>
      <c r="AC31" s="44"/>
      <c r="AE31" s="11" t="str">
        <f t="shared" si="6"/>
        <v>bezig</v>
      </c>
      <c r="AF31" s="11" t="s">
        <v>57</v>
      </c>
      <c r="AI31" s="61"/>
      <c r="AJ31" s="47"/>
    </row>
    <row r="32" spans="1:36" x14ac:dyDescent="0.2">
      <c r="A32" s="59"/>
      <c r="B32" s="60"/>
      <c r="D32" s="54"/>
      <c r="E32" s="30" t="s">
        <v>53</v>
      </c>
      <c r="F32" s="31">
        <v>44779</v>
      </c>
      <c r="G32" s="32" t="s">
        <v>79</v>
      </c>
      <c r="H32" s="50" t="str">
        <f t="shared" si="3"/>
        <v/>
      </c>
      <c r="I32" s="39" t="s">
        <v>50</v>
      </c>
      <c r="J32" s="30" t="s">
        <v>33</v>
      </c>
      <c r="K32" s="31">
        <v>44830</v>
      </c>
      <c r="L32" s="32" t="s">
        <v>34</v>
      </c>
      <c r="M32" s="40" t="str">
        <f t="shared" si="0"/>
        <v/>
      </c>
      <c r="N32" s="39" t="s">
        <v>26</v>
      </c>
      <c r="O32" s="30" t="s">
        <v>39</v>
      </c>
      <c r="P32" s="31">
        <v>44854</v>
      </c>
      <c r="R32" s="40" t="str">
        <f t="shared" si="1"/>
        <v/>
      </c>
      <c r="S32" s="39"/>
      <c r="T32" s="30"/>
      <c r="U32" s="32"/>
      <c r="V32" s="32"/>
      <c r="W32" s="40" t="str">
        <f t="shared" si="2"/>
        <v/>
      </c>
      <c r="X32" s="39"/>
      <c r="AA32" s="51" t="str">
        <f t="shared" ca="1" si="5"/>
        <v>!</v>
      </c>
      <c r="AB32" s="52"/>
      <c r="AC32" s="44"/>
      <c r="AE32" s="11" t="str">
        <f t="shared" si="6"/>
        <v>bezig</v>
      </c>
      <c r="AF32" s="11" t="s">
        <v>54</v>
      </c>
      <c r="AI32" s="47"/>
      <c r="AJ32" s="47"/>
    </row>
    <row r="33" spans="1:36" x14ac:dyDescent="0.2">
      <c r="A33" s="59"/>
      <c r="B33" s="60"/>
      <c r="D33" s="54"/>
      <c r="E33" s="30" t="s">
        <v>29</v>
      </c>
      <c r="F33" s="31">
        <v>44792</v>
      </c>
      <c r="G33" s="32" t="s">
        <v>30</v>
      </c>
      <c r="H33" s="50" t="str">
        <f t="shared" si="3"/>
        <v/>
      </c>
      <c r="I33" s="39" t="s">
        <v>26</v>
      </c>
      <c r="J33" s="30" t="s">
        <v>80</v>
      </c>
      <c r="K33" s="31">
        <v>44847</v>
      </c>
      <c r="L33" s="32" t="s">
        <v>81</v>
      </c>
      <c r="M33" s="40" t="str">
        <f t="shared" si="0"/>
        <v/>
      </c>
      <c r="N33" s="67" t="s">
        <v>26</v>
      </c>
      <c r="O33" s="32" t="s">
        <v>49</v>
      </c>
      <c r="P33" s="32" t="s">
        <v>49</v>
      </c>
      <c r="Q33" s="32" t="s">
        <v>49</v>
      </c>
      <c r="R33" s="40" t="str">
        <f t="shared" si="1"/>
        <v>!</v>
      </c>
      <c r="S33" s="39" t="s">
        <v>26</v>
      </c>
      <c r="T33" s="30"/>
      <c r="U33" s="32"/>
      <c r="V33" s="32"/>
      <c r="W33" s="40" t="str">
        <f t="shared" si="2"/>
        <v/>
      </c>
      <c r="X33" s="39"/>
      <c r="AA33" s="51" t="e">
        <f t="shared" ca="1" si="5"/>
        <v>#VALUE!</v>
      </c>
      <c r="AB33" s="52"/>
      <c r="AC33" s="44"/>
      <c r="AE33" s="11" t="str">
        <f t="shared" si="6"/>
        <v>bezig</v>
      </c>
      <c r="AF33" s="11" t="s">
        <v>78</v>
      </c>
      <c r="AI33" s="47"/>
      <c r="AJ33" s="47"/>
    </row>
    <row r="34" spans="1:36" x14ac:dyDescent="0.2">
      <c r="D34" s="68"/>
      <c r="E34" s="32" t="s">
        <v>49</v>
      </c>
      <c r="F34" s="32" t="s">
        <v>49</v>
      </c>
      <c r="G34" s="32" t="s">
        <v>49</v>
      </c>
      <c r="H34" s="50" t="str">
        <f t="shared" si="3"/>
        <v/>
      </c>
      <c r="I34" s="67" t="s">
        <v>26</v>
      </c>
      <c r="J34" s="32" t="s">
        <v>49</v>
      </c>
      <c r="K34" s="32" t="s">
        <v>49</v>
      </c>
      <c r="L34" s="32" t="s">
        <v>49</v>
      </c>
      <c r="M34" s="40" t="str">
        <f t="shared" si="0"/>
        <v/>
      </c>
      <c r="N34" s="67" t="s">
        <v>26</v>
      </c>
      <c r="O34" s="32" t="s">
        <v>49</v>
      </c>
      <c r="P34" s="32" t="s">
        <v>49</v>
      </c>
      <c r="Q34" s="32" t="s">
        <v>49</v>
      </c>
      <c r="R34" s="40" t="str">
        <f t="shared" si="1"/>
        <v/>
      </c>
      <c r="S34" s="69" t="s">
        <v>26</v>
      </c>
      <c r="T34" s="30" t="s">
        <v>82</v>
      </c>
      <c r="U34" s="31"/>
      <c r="V34" s="32"/>
      <c r="W34" s="40" t="str">
        <f t="shared" si="2"/>
        <v/>
      </c>
      <c r="X34" s="39"/>
      <c r="AB34" s="70"/>
      <c r="AC34" s="71"/>
      <c r="AE34" s="11" t="str">
        <f t="shared" si="6"/>
        <v>bezig</v>
      </c>
      <c r="AF34" s="11" t="s">
        <v>39</v>
      </c>
      <c r="AI34" s="61"/>
      <c r="AJ34" s="47"/>
    </row>
    <row r="35" spans="1:36" ht="15" x14ac:dyDescent="0.25">
      <c r="A35" s="72"/>
      <c r="B35" s="73"/>
      <c r="D35" s="68"/>
      <c r="E35" s="32" t="s">
        <v>67</v>
      </c>
      <c r="F35" s="31">
        <v>44868</v>
      </c>
      <c r="H35" s="50" t="str">
        <f t="shared" si="3"/>
        <v/>
      </c>
      <c r="I35" s="67"/>
      <c r="J35" s="32"/>
      <c r="K35" s="31"/>
      <c r="M35" s="40" t="str">
        <f t="shared" si="0"/>
        <v/>
      </c>
      <c r="N35" s="67"/>
      <c r="O35" s="32"/>
      <c r="R35" s="40" t="str">
        <f t="shared" si="1"/>
        <v/>
      </c>
      <c r="S35" s="69"/>
      <c r="T35" s="30"/>
      <c r="U35" s="32"/>
      <c r="V35" s="32"/>
      <c r="W35" s="40" t="str">
        <f t="shared" si="2"/>
        <v/>
      </c>
      <c r="X35" s="39"/>
      <c r="AB35" s="52"/>
      <c r="AE35" s="11" t="str">
        <f t="shared" si="6"/>
        <v>vrij</v>
      </c>
      <c r="AF35" s="11" t="s">
        <v>65</v>
      </c>
    </row>
    <row r="36" spans="1:36" x14ac:dyDescent="0.2">
      <c r="A36" s="74"/>
      <c r="B36" s="75"/>
      <c r="D36" s="68"/>
      <c r="E36" s="32"/>
      <c r="H36" s="50" t="str">
        <f t="shared" si="3"/>
        <v/>
      </c>
      <c r="I36" s="67"/>
      <c r="J36" s="32"/>
      <c r="M36" s="40" t="str">
        <f t="shared" si="0"/>
        <v/>
      </c>
      <c r="N36" s="67"/>
      <c r="O36" s="32"/>
      <c r="R36" s="40" t="str">
        <f t="shared" si="1"/>
        <v/>
      </c>
      <c r="S36" s="69"/>
      <c r="T36" s="30"/>
      <c r="U36" s="32"/>
      <c r="V36" s="32"/>
      <c r="W36" s="40" t="str">
        <f t="shared" si="2"/>
        <v/>
      </c>
      <c r="X36" s="39"/>
      <c r="AB36" s="52"/>
      <c r="AE36" s="11" t="str">
        <f t="shared" si="6"/>
        <v>vrij</v>
      </c>
      <c r="AF36" s="11" t="s">
        <v>80</v>
      </c>
    </row>
    <row r="37" spans="1:36" ht="15" x14ac:dyDescent="0.25">
      <c r="A37" s="72"/>
      <c r="B37" s="73"/>
      <c r="D37" s="68"/>
      <c r="E37" s="32"/>
      <c r="H37" s="50" t="str">
        <f t="shared" si="3"/>
        <v/>
      </c>
      <c r="I37" s="67"/>
      <c r="J37" s="32"/>
      <c r="M37" s="40" t="str">
        <f t="shared" si="0"/>
        <v/>
      </c>
      <c r="N37" s="67"/>
      <c r="O37" s="32"/>
      <c r="R37" s="40" t="str">
        <f t="shared" si="1"/>
        <v/>
      </c>
      <c r="S37" s="69"/>
      <c r="T37" s="30"/>
      <c r="U37" s="32"/>
      <c r="V37" s="32"/>
      <c r="W37" s="40" t="str">
        <f t="shared" si="2"/>
        <v/>
      </c>
      <c r="X37" s="39"/>
      <c r="AB37" s="52"/>
    </row>
    <row r="38" spans="1:36" ht="15" x14ac:dyDescent="0.25">
      <c r="A38" s="72"/>
      <c r="B38" s="73"/>
      <c r="D38" s="68"/>
      <c r="E38" s="32" t="s">
        <v>64</v>
      </c>
      <c r="F38" s="31">
        <v>44854</v>
      </c>
      <c r="H38" s="50" t="str">
        <f t="shared" si="3"/>
        <v/>
      </c>
      <c r="I38" s="67"/>
      <c r="J38" s="32"/>
      <c r="M38" s="40" t="str">
        <f t="shared" si="0"/>
        <v/>
      </c>
      <c r="N38" s="67"/>
      <c r="O38" s="32"/>
      <c r="R38" s="40" t="str">
        <f t="shared" si="1"/>
        <v/>
      </c>
      <c r="S38" s="69"/>
      <c r="T38" s="30"/>
      <c r="U38" s="32"/>
      <c r="V38" s="32"/>
      <c r="W38" s="40" t="str">
        <f t="shared" si="2"/>
        <v/>
      </c>
      <c r="X38" s="39"/>
      <c r="AB38" s="52"/>
      <c r="AE38" s="11" t="str">
        <f>IF(((COUNTIF(E:E,AF38))+(COUNTIF(J:J,AF38))+(COUNTIF(O:O,AF38))+(COUNTIF(T:T,AF38)))-((COUNTIF(G:G,AF38&amp;"k"))+(COUNTIF(L:L,AF38&amp;"k"))+(COUNTIF(Q:Q,AF38&amp;"k"))+(COUNTIF(V:V,AF38&amp;"k")))&gt;0,"bezig","vrij")</f>
        <v>bezig</v>
      </c>
      <c r="AF38" s="11" t="s">
        <v>83</v>
      </c>
      <c r="AI38" s="47"/>
      <c r="AJ38" s="47"/>
    </row>
    <row r="39" spans="1:36" ht="15" x14ac:dyDescent="0.25">
      <c r="A39" s="72"/>
      <c r="B39" s="73"/>
      <c r="D39" s="68"/>
      <c r="E39" s="32"/>
      <c r="F39" s="31"/>
      <c r="H39" s="50" t="str">
        <f t="shared" si="3"/>
        <v/>
      </c>
      <c r="I39" s="67"/>
      <c r="J39" s="32"/>
      <c r="M39" s="40" t="str">
        <f t="shared" si="0"/>
        <v/>
      </c>
      <c r="N39" s="67"/>
      <c r="O39" s="32"/>
      <c r="R39" s="40" t="str">
        <f t="shared" si="1"/>
        <v/>
      </c>
      <c r="S39" s="67"/>
      <c r="T39" s="32"/>
      <c r="U39" s="32"/>
      <c r="V39" s="32"/>
      <c r="W39" s="40" t="str">
        <f t="shared" si="2"/>
        <v/>
      </c>
      <c r="X39" s="39"/>
      <c r="AA39" s="51"/>
      <c r="AB39" s="52"/>
      <c r="AE39" s="11" t="str">
        <f>IF(((COUNTIF(E:E,AF39))+(COUNTIF(J:J,AF39))+(COUNTIF(O:O,AF39))+(COUNTIF(T:T,AF39)))-((COUNTIF(G:G,AF39&amp;"k"))+(COUNTIF(L:L,AF39&amp;"k"))+(COUNTIF(Q:Q,AF39&amp;"k"))+(COUNTIF(V:V,AF39&amp;"k")))&gt;0,"bezig","vrij")</f>
        <v>bezig</v>
      </c>
      <c r="AF39" s="11" t="s">
        <v>84</v>
      </c>
      <c r="AI39" s="47"/>
      <c r="AJ39" s="47"/>
    </row>
    <row r="40" spans="1:36" ht="15" x14ac:dyDescent="0.25">
      <c r="A40" s="72"/>
      <c r="B40" s="73"/>
      <c r="D40" s="68"/>
      <c r="E40" s="32"/>
      <c r="H40" s="50" t="str">
        <f t="shared" si="3"/>
        <v/>
      </c>
      <c r="I40" s="67"/>
      <c r="J40" s="32"/>
      <c r="M40" s="40" t="str">
        <f t="shared" si="0"/>
        <v/>
      </c>
      <c r="N40" s="67"/>
      <c r="O40" s="32"/>
      <c r="R40" s="40" t="str">
        <f t="shared" si="1"/>
        <v/>
      </c>
      <c r="S40" s="67"/>
      <c r="T40" s="32"/>
      <c r="U40" s="32"/>
      <c r="V40" s="32"/>
      <c r="W40" s="40" t="str">
        <f t="shared" si="2"/>
        <v/>
      </c>
      <c r="X40" s="39"/>
      <c r="AB40" s="52"/>
      <c r="AD40" s="45"/>
      <c r="AJ40" s="47"/>
    </row>
    <row r="41" spans="1:36" ht="15" x14ac:dyDescent="0.25">
      <c r="A41" s="72"/>
      <c r="B41" s="73"/>
      <c r="D41" s="68"/>
      <c r="E41" s="32" t="s">
        <v>29</v>
      </c>
      <c r="F41" s="31">
        <v>44854</v>
      </c>
      <c r="H41" s="50" t="str">
        <f t="shared" si="3"/>
        <v/>
      </c>
      <c r="I41" s="67"/>
      <c r="J41" s="32"/>
      <c r="L41" s="37"/>
      <c r="M41" s="38" t="str">
        <f t="shared" si="0"/>
        <v/>
      </c>
      <c r="N41" s="67"/>
      <c r="O41" s="32"/>
      <c r="R41" s="40" t="str">
        <f t="shared" si="1"/>
        <v/>
      </c>
      <c r="S41" s="69"/>
      <c r="T41" s="30"/>
      <c r="U41" s="32"/>
      <c r="V41" s="32"/>
      <c r="W41" s="40" t="str">
        <f t="shared" si="2"/>
        <v/>
      </c>
      <c r="X41" s="39"/>
      <c r="AB41" s="52"/>
      <c r="AH41" s="76"/>
      <c r="AJ41" s="47"/>
    </row>
    <row r="42" spans="1:36" ht="15" x14ac:dyDescent="0.25">
      <c r="A42" s="72"/>
      <c r="B42" s="73"/>
      <c r="D42" s="68"/>
      <c r="E42" s="32"/>
      <c r="H42" s="50" t="str">
        <f t="shared" si="3"/>
        <v/>
      </c>
      <c r="I42" s="67"/>
      <c r="J42" s="32"/>
      <c r="L42" s="37"/>
      <c r="M42" s="38" t="str">
        <f t="shared" si="0"/>
        <v/>
      </c>
      <c r="N42" s="67"/>
      <c r="O42" s="32"/>
      <c r="R42" s="40" t="str">
        <f t="shared" si="1"/>
        <v/>
      </c>
      <c r="S42" s="69"/>
      <c r="T42" s="30"/>
      <c r="U42" s="32"/>
      <c r="V42" s="32"/>
      <c r="W42" s="40" t="str">
        <f t="shared" si="2"/>
        <v/>
      </c>
      <c r="X42" s="39"/>
      <c r="AB42" s="52"/>
      <c r="AH42" s="76"/>
      <c r="AJ42" s="47"/>
    </row>
    <row r="43" spans="1:36" ht="15" x14ac:dyDescent="0.25">
      <c r="A43" s="72"/>
      <c r="B43" s="73"/>
      <c r="D43" s="68"/>
      <c r="E43" s="32"/>
      <c r="H43" s="50" t="str">
        <f t="shared" si="3"/>
        <v/>
      </c>
      <c r="I43" s="67"/>
      <c r="J43" s="32"/>
      <c r="L43" s="37"/>
      <c r="M43" s="38" t="str">
        <f t="shared" si="0"/>
        <v/>
      </c>
      <c r="N43" s="67"/>
      <c r="O43" s="32"/>
      <c r="R43" s="40" t="str">
        <f t="shared" si="1"/>
        <v/>
      </c>
      <c r="S43" s="69"/>
      <c r="T43" s="30"/>
      <c r="U43" s="32"/>
      <c r="V43" s="32"/>
      <c r="W43" s="40" t="str">
        <f t="shared" si="2"/>
        <v/>
      </c>
      <c r="X43" s="39"/>
      <c r="AB43" s="52"/>
      <c r="AH43" s="76"/>
      <c r="AJ43" s="47"/>
    </row>
    <row r="44" spans="1:36" ht="15" x14ac:dyDescent="0.25">
      <c r="A44" s="77"/>
      <c r="B44" s="78"/>
      <c r="D44" s="68"/>
      <c r="E44" s="32"/>
      <c r="H44" s="50" t="str">
        <f t="shared" si="3"/>
        <v/>
      </c>
      <c r="I44" s="67"/>
      <c r="J44" s="32"/>
      <c r="L44" s="37"/>
      <c r="M44" s="38" t="str">
        <f t="shared" si="0"/>
        <v/>
      </c>
      <c r="N44" s="67"/>
      <c r="O44" s="32"/>
      <c r="R44" s="40" t="str">
        <f t="shared" si="1"/>
        <v/>
      </c>
      <c r="S44" s="69"/>
      <c r="T44" s="30"/>
      <c r="U44" s="32"/>
      <c r="V44" s="32"/>
      <c r="W44" s="40" t="str">
        <f t="shared" si="2"/>
        <v/>
      </c>
      <c r="X44" s="39"/>
      <c r="AB44" s="52"/>
      <c r="AH44" s="79"/>
      <c r="AJ44" s="47"/>
    </row>
    <row r="45" spans="1:36" ht="15" x14ac:dyDescent="0.25">
      <c r="A45" s="72"/>
      <c r="B45" s="73"/>
      <c r="D45" s="68"/>
      <c r="E45" s="32" t="s">
        <v>58</v>
      </c>
      <c r="F45" s="31">
        <v>44854</v>
      </c>
      <c r="H45" s="50" t="str">
        <f t="shared" si="3"/>
        <v/>
      </c>
      <c r="I45" s="67"/>
      <c r="J45" s="32"/>
      <c r="L45" s="37"/>
      <c r="M45" s="38" t="str">
        <f t="shared" si="0"/>
        <v/>
      </c>
      <c r="N45" s="67"/>
      <c r="O45" s="32"/>
      <c r="R45" s="40" t="str">
        <f t="shared" si="1"/>
        <v/>
      </c>
      <c r="S45" s="69"/>
      <c r="T45" s="30"/>
      <c r="U45" s="32"/>
      <c r="V45" s="32"/>
      <c r="W45" s="40" t="str">
        <f t="shared" si="2"/>
        <v/>
      </c>
      <c r="X45" s="39"/>
      <c r="AB45" s="52"/>
      <c r="AC45" s="80"/>
      <c r="AH45" s="76"/>
      <c r="AJ45" s="47"/>
    </row>
    <row r="46" spans="1:36" ht="15" x14ac:dyDescent="0.25">
      <c r="A46" s="72"/>
      <c r="B46" s="73"/>
      <c r="D46" s="68"/>
      <c r="E46" s="32"/>
      <c r="H46" s="50" t="str">
        <f t="shared" si="3"/>
        <v/>
      </c>
      <c r="I46" s="67"/>
      <c r="J46" s="32"/>
      <c r="L46" s="37"/>
      <c r="M46" s="38" t="str">
        <f t="shared" si="0"/>
        <v/>
      </c>
      <c r="N46" s="67"/>
      <c r="O46" s="32"/>
      <c r="R46" s="40" t="str">
        <f t="shared" si="1"/>
        <v/>
      </c>
      <c r="S46" s="69"/>
      <c r="T46" s="30"/>
      <c r="U46" s="32"/>
      <c r="V46" s="32"/>
      <c r="W46" s="40" t="str">
        <f t="shared" si="2"/>
        <v/>
      </c>
      <c r="X46" s="39"/>
      <c r="AB46" s="52"/>
      <c r="AH46" s="76"/>
      <c r="AJ46" s="47"/>
    </row>
    <row r="47" spans="1:36" ht="15" x14ac:dyDescent="0.25">
      <c r="A47" s="72"/>
      <c r="B47" s="73"/>
      <c r="D47" s="68"/>
      <c r="E47" s="32" t="s">
        <v>53</v>
      </c>
      <c r="F47" s="31">
        <v>44854</v>
      </c>
      <c r="H47" s="50" t="str">
        <f t="shared" si="3"/>
        <v/>
      </c>
      <c r="I47" s="67"/>
      <c r="J47" s="32"/>
      <c r="L47" s="37"/>
      <c r="M47" s="38" t="str">
        <f t="shared" si="0"/>
        <v/>
      </c>
      <c r="N47" s="67"/>
      <c r="O47" s="32"/>
      <c r="R47" s="40" t="str">
        <f t="shared" si="1"/>
        <v/>
      </c>
      <c r="S47" s="69"/>
      <c r="T47" s="30"/>
      <c r="U47" s="32"/>
      <c r="V47" s="32"/>
      <c r="W47" s="40" t="str">
        <f t="shared" si="2"/>
        <v/>
      </c>
      <c r="X47" s="39"/>
      <c r="AB47" s="52"/>
      <c r="AH47" s="76"/>
      <c r="AJ47" s="47"/>
    </row>
    <row r="48" spans="1:36" ht="15" x14ac:dyDescent="0.25">
      <c r="A48" s="72"/>
      <c r="B48" s="73"/>
      <c r="D48" s="68"/>
      <c r="E48" s="32" t="s">
        <v>49</v>
      </c>
      <c r="F48" s="32" t="s">
        <v>49</v>
      </c>
      <c r="G48" s="32" t="s">
        <v>49</v>
      </c>
      <c r="H48" s="50" t="str">
        <f t="shared" si="3"/>
        <v/>
      </c>
      <c r="I48" s="67" t="s">
        <v>26</v>
      </c>
      <c r="J48" s="32" t="s">
        <v>76</v>
      </c>
      <c r="K48" s="31">
        <v>44854</v>
      </c>
      <c r="L48" s="37"/>
      <c r="M48" s="38" t="str">
        <f t="shared" si="0"/>
        <v/>
      </c>
      <c r="N48" s="67"/>
      <c r="O48" s="32"/>
      <c r="Q48" s="37"/>
      <c r="R48" s="40" t="str">
        <f t="shared" si="1"/>
        <v/>
      </c>
      <c r="S48" s="69"/>
      <c r="T48" s="30"/>
      <c r="U48" s="32"/>
      <c r="V48" s="32"/>
      <c r="W48" s="40" t="str">
        <f t="shared" si="2"/>
        <v/>
      </c>
      <c r="X48" s="39"/>
      <c r="AB48" s="52"/>
      <c r="AH48" s="76"/>
      <c r="AJ48" s="47"/>
    </row>
    <row r="49" spans="1:36" ht="15" x14ac:dyDescent="0.25">
      <c r="A49" s="72"/>
      <c r="B49" s="73"/>
      <c r="D49" s="68"/>
      <c r="E49" s="32"/>
      <c r="H49" s="50" t="str">
        <f t="shared" si="3"/>
        <v/>
      </c>
      <c r="I49" s="67"/>
      <c r="J49" s="32"/>
      <c r="L49" s="37"/>
      <c r="M49" s="38" t="str">
        <f t="shared" si="0"/>
        <v/>
      </c>
      <c r="N49" s="67"/>
      <c r="O49" s="32"/>
      <c r="R49" s="40" t="str">
        <f t="shared" si="1"/>
        <v/>
      </c>
      <c r="S49" s="69"/>
      <c r="T49" s="30"/>
      <c r="U49" s="32"/>
      <c r="V49" s="32"/>
      <c r="W49" s="40" t="str">
        <f t="shared" si="2"/>
        <v/>
      </c>
      <c r="X49" s="39"/>
      <c r="AB49" s="52"/>
      <c r="AH49" s="76"/>
      <c r="AJ49" s="47"/>
    </row>
    <row r="50" spans="1:36" ht="15" x14ac:dyDescent="0.25">
      <c r="A50" s="77"/>
      <c r="B50" s="78"/>
      <c r="D50" s="68"/>
      <c r="E50" s="32"/>
      <c r="H50" s="50" t="str">
        <f t="shared" si="3"/>
        <v/>
      </c>
      <c r="I50" s="67"/>
      <c r="J50" s="32"/>
      <c r="L50" s="37"/>
      <c r="M50" s="38" t="str">
        <f t="shared" si="0"/>
        <v/>
      </c>
      <c r="N50" s="67"/>
      <c r="O50" s="32"/>
      <c r="R50" s="40" t="str">
        <f t="shared" si="1"/>
        <v/>
      </c>
      <c r="S50" s="69"/>
      <c r="T50" s="30"/>
      <c r="U50" s="32"/>
      <c r="V50" s="32"/>
      <c r="W50" s="40" t="str">
        <f t="shared" si="2"/>
        <v/>
      </c>
      <c r="X50" s="39"/>
      <c r="AB50" s="52"/>
      <c r="AC50" s="42"/>
      <c r="AH50" s="76"/>
      <c r="AJ50" s="47"/>
    </row>
    <row r="51" spans="1:36" ht="15" x14ac:dyDescent="0.25">
      <c r="A51" s="77"/>
      <c r="B51" s="78"/>
      <c r="D51" s="68"/>
      <c r="E51" s="32"/>
      <c r="H51" s="50" t="str">
        <f t="shared" si="3"/>
        <v/>
      </c>
      <c r="I51" s="67"/>
      <c r="J51" s="32"/>
      <c r="L51" s="37"/>
      <c r="M51" s="38" t="str">
        <f t="shared" si="0"/>
        <v/>
      </c>
      <c r="N51" s="67"/>
      <c r="O51" s="32"/>
      <c r="R51" s="40" t="str">
        <f t="shared" si="1"/>
        <v/>
      </c>
      <c r="S51" s="69"/>
      <c r="T51" s="30"/>
      <c r="U51" s="32"/>
      <c r="V51" s="32"/>
      <c r="W51" s="40" t="str">
        <f t="shared" si="2"/>
        <v/>
      </c>
      <c r="X51" s="39"/>
      <c r="AB51" s="52"/>
      <c r="AH51" s="76"/>
      <c r="AJ51" s="47"/>
    </row>
    <row r="52" spans="1:36" ht="15" x14ac:dyDescent="0.25">
      <c r="A52" s="77"/>
      <c r="B52" s="78"/>
      <c r="D52" s="68"/>
      <c r="E52" s="32"/>
      <c r="H52" s="50" t="str">
        <f t="shared" si="3"/>
        <v/>
      </c>
      <c r="I52" s="67"/>
      <c r="J52" s="32"/>
      <c r="L52" s="37"/>
      <c r="M52" s="38" t="str">
        <f t="shared" si="0"/>
        <v/>
      </c>
      <c r="N52" s="67"/>
      <c r="O52" s="32"/>
      <c r="R52" s="40" t="str">
        <f t="shared" si="1"/>
        <v/>
      </c>
      <c r="S52" s="69"/>
      <c r="T52" s="30"/>
      <c r="U52" s="32"/>
      <c r="V52" s="32"/>
      <c r="W52" s="40" t="str">
        <f t="shared" si="2"/>
        <v/>
      </c>
      <c r="X52" s="39"/>
      <c r="AB52" s="52"/>
      <c r="AC52" s="42"/>
      <c r="AH52" s="76"/>
      <c r="AJ52" s="47"/>
    </row>
    <row r="53" spans="1:36" ht="15" x14ac:dyDescent="0.25">
      <c r="A53" s="77"/>
      <c r="B53" s="78"/>
      <c r="D53" s="68"/>
      <c r="E53" s="32"/>
      <c r="H53" s="50" t="str">
        <f t="shared" si="3"/>
        <v/>
      </c>
      <c r="I53" s="67"/>
      <c r="J53" s="32"/>
      <c r="L53" s="37"/>
      <c r="M53" s="38" t="str">
        <f t="shared" si="0"/>
        <v/>
      </c>
      <c r="N53" s="67"/>
      <c r="O53" s="32"/>
      <c r="R53" s="40" t="str">
        <f t="shared" si="1"/>
        <v/>
      </c>
      <c r="S53" s="69"/>
      <c r="T53" s="30"/>
      <c r="U53" s="32"/>
      <c r="V53" s="37"/>
      <c r="W53" s="40" t="str">
        <f t="shared" si="2"/>
        <v/>
      </c>
      <c r="X53" s="39"/>
      <c r="AB53" s="52"/>
      <c r="AC53" s="42"/>
      <c r="AH53" s="81"/>
      <c r="AJ53" s="47"/>
    </row>
    <row r="54" spans="1:36" ht="15" x14ac:dyDescent="0.25">
      <c r="A54" s="77"/>
      <c r="B54" s="78"/>
      <c r="D54" s="68"/>
      <c r="E54" s="32" t="s">
        <v>49</v>
      </c>
      <c r="F54" s="32" t="s">
        <v>49</v>
      </c>
      <c r="G54" s="32" t="s">
        <v>49</v>
      </c>
      <c r="H54" s="50" t="str">
        <f t="shared" si="3"/>
        <v/>
      </c>
      <c r="I54" s="67" t="s">
        <v>26</v>
      </c>
      <c r="J54" s="32" t="s">
        <v>54</v>
      </c>
      <c r="K54" s="31">
        <v>44854</v>
      </c>
      <c r="L54" s="37"/>
      <c r="M54" s="38" t="str">
        <f t="shared" si="0"/>
        <v/>
      </c>
      <c r="N54" s="67"/>
      <c r="O54" s="32"/>
      <c r="Q54" s="37"/>
      <c r="R54" s="40" t="str">
        <f t="shared" si="1"/>
        <v/>
      </c>
      <c r="S54" s="39"/>
      <c r="T54" s="30"/>
      <c r="U54" s="32"/>
      <c r="V54" s="37"/>
      <c r="W54" s="40" t="str">
        <f t="shared" si="2"/>
        <v/>
      </c>
      <c r="X54" s="39"/>
      <c r="AB54" s="52"/>
      <c r="AH54" s="76"/>
    </row>
    <row r="55" spans="1:36" ht="15" x14ac:dyDescent="0.25">
      <c r="A55" s="77"/>
      <c r="B55" s="78"/>
      <c r="D55" s="68"/>
      <c r="E55" s="32"/>
      <c r="H55" s="50" t="str">
        <f t="shared" si="3"/>
        <v/>
      </c>
      <c r="I55" s="67"/>
      <c r="J55" s="32"/>
      <c r="L55" s="37"/>
      <c r="M55" s="38" t="str">
        <f t="shared" si="0"/>
        <v/>
      </c>
      <c r="N55" s="67"/>
      <c r="O55" s="32"/>
      <c r="Q55" s="37"/>
      <c r="R55" s="40" t="str">
        <f t="shared" si="1"/>
        <v/>
      </c>
      <c r="S55" s="39"/>
      <c r="T55" s="30"/>
      <c r="U55" s="32"/>
      <c r="V55" s="37"/>
      <c r="W55" s="40" t="str">
        <f t="shared" si="2"/>
        <v/>
      </c>
      <c r="X55" s="39"/>
      <c r="AB55" s="52"/>
      <c r="AH55" s="76"/>
    </row>
    <row r="56" spans="1:36" ht="15" x14ac:dyDescent="0.25">
      <c r="A56" s="77"/>
      <c r="B56" s="78"/>
      <c r="D56" s="68"/>
      <c r="E56" s="32"/>
      <c r="H56" s="50" t="str">
        <f t="shared" si="3"/>
        <v/>
      </c>
      <c r="I56" s="67"/>
      <c r="J56" s="32"/>
      <c r="L56" s="37"/>
      <c r="M56" s="38" t="str">
        <f t="shared" si="0"/>
        <v/>
      </c>
      <c r="N56" s="67"/>
      <c r="O56" s="32"/>
      <c r="Q56" s="37"/>
      <c r="R56" s="40" t="str">
        <f t="shared" si="1"/>
        <v/>
      </c>
      <c r="S56" s="39"/>
      <c r="T56" s="30"/>
      <c r="U56" s="32"/>
      <c r="V56" s="37"/>
      <c r="W56" s="40" t="str">
        <f t="shared" si="2"/>
        <v/>
      </c>
      <c r="X56" s="39"/>
      <c r="AB56" s="52"/>
      <c r="AD56" s="60"/>
      <c r="AH56" s="82"/>
    </row>
    <row r="57" spans="1:36" ht="15" x14ac:dyDescent="0.25">
      <c r="A57" s="77"/>
      <c r="B57" s="78"/>
      <c r="D57" s="68"/>
      <c r="E57" s="32"/>
      <c r="H57" s="50" t="str">
        <f t="shared" si="3"/>
        <v/>
      </c>
      <c r="I57" s="67"/>
      <c r="J57" s="32"/>
      <c r="L57" s="37"/>
      <c r="M57" s="38" t="str">
        <f t="shared" si="0"/>
        <v/>
      </c>
      <c r="N57" s="67"/>
      <c r="O57" s="32"/>
      <c r="Q57" s="37"/>
      <c r="R57" s="40" t="str">
        <f t="shared" si="1"/>
        <v/>
      </c>
      <c r="S57" s="39"/>
      <c r="T57" s="30"/>
      <c r="U57" s="32"/>
      <c r="V57" s="37"/>
      <c r="W57" s="40" t="str">
        <f t="shared" si="2"/>
        <v/>
      </c>
      <c r="X57" s="39"/>
      <c r="AB57" s="52"/>
      <c r="AH57" s="76"/>
    </row>
    <row r="58" spans="1:36" ht="15" x14ac:dyDescent="0.25">
      <c r="A58" s="77"/>
      <c r="B58" s="78"/>
      <c r="D58" s="68"/>
      <c r="E58" s="32"/>
      <c r="H58" s="50" t="str">
        <f t="shared" si="3"/>
        <v/>
      </c>
      <c r="I58" s="67"/>
      <c r="J58" s="32"/>
      <c r="L58" s="37"/>
      <c r="M58" s="38" t="str">
        <f t="shared" si="0"/>
        <v/>
      </c>
      <c r="N58" s="67"/>
      <c r="O58" s="32"/>
      <c r="Q58" s="37"/>
      <c r="R58" s="40" t="str">
        <f t="shared" si="1"/>
        <v/>
      </c>
      <c r="S58" s="39"/>
      <c r="T58" s="30"/>
      <c r="U58" s="32"/>
      <c r="V58" s="37"/>
      <c r="W58" s="40" t="str">
        <f t="shared" si="2"/>
        <v/>
      </c>
      <c r="X58" s="39"/>
      <c r="AB58" s="52"/>
    </row>
    <row r="59" spans="1:36" ht="15" x14ac:dyDescent="0.25">
      <c r="A59" s="77"/>
      <c r="B59" s="78"/>
      <c r="D59" s="68"/>
      <c r="E59" s="32"/>
      <c r="H59" s="50" t="str">
        <f t="shared" si="3"/>
        <v/>
      </c>
      <c r="I59" s="67"/>
      <c r="J59" s="32"/>
      <c r="L59" s="37"/>
      <c r="M59" s="38" t="str">
        <f t="shared" si="0"/>
        <v/>
      </c>
      <c r="N59" s="67"/>
      <c r="O59" s="32"/>
      <c r="Q59" s="37"/>
      <c r="R59" s="40" t="str">
        <f t="shared" si="1"/>
        <v/>
      </c>
      <c r="S59" s="39"/>
      <c r="T59" s="30"/>
      <c r="U59" s="32"/>
      <c r="V59" s="37"/>
      <c r="W59" s="40" t="str">
        <f t="shared" si="2"/>
        <v/>
      </c>
      <c r="X59" s="39"/>
      <c r="AB59" s="52"/>
    </row>
    <row r="60" spans="1:36" ht="15" x14ac:dyDescent="0.25">
      <c r="A60" s="77"/>
      <c r="B60" s="78"/>
      <c r="D60" s="68"/>
      <c r="E60" s="32"/>
      <c r="H60" s="50" t="str">
        <f t="shared" si="3"/>
        <v/>
      </c>
      <c r="I60" s="67"/>
      <c r="J60" s="32"/>
      <c r="L60" s="37"/>
      <c r="M60" s="38" t="str">
        <f t="shared" si="0"/>
        <v/>
      </c>
      <c r="N60" s="67"/>
      <c r="O60" s="32"/>
      <c r="Q60" s="37"/>
      <c r="R60" s="40" t="str">
        <f t="shared" si="1"/>
        <v/>
      </c>
      <c r="S60" s="39"/>
      <c r="T60" s="30"/>
      <c r="U60" s="32"/>
      <c r="V60" s="37"/>
      <c r="W60" s="40" t="str">
        <f t="shared" si="2"/>
        <v/>
      </c>
      <c r="X60" s="39"/>
      <c r="AB60" s="52"/>
      <c r="AD60" s="60"/>
    </row>
    <row r="61" spans="1:36" ht="15" x14ac:dyDescent="0.25">
      <c r="A61" s="77"/>
      <c r="B61" s="78"/>
      <c r="D61" s="68"/>
      <c r="E61" s="32"/>
      <c r="H61" s="50" t="str">
        <f t="shared" si="3"/>
        <v/>
      </c>
      <c r="I61" s="67"/>
      <c r="J61" s="32"/>
      <c r="L61" s="37"/>
      <c r="M61" s="38" t="str">
        <f t="shared" si="0"/>
        <v/>
      </c>
      <c r="N61" s="67"/>
      <c r="O61" s="32"/>
      <c r="Q61" s="37"/>
      <c r="R61" s="40" t="str">
        <f t="shared" si="1"/>
        <v/>
      </c>
      <c r="S61" s="39"/>
      <c r="T61" s="30"/>
      <c r="U61" s="32"/>
      <c r="V61" s="37"/>
      <c r="W61" s="40" t="str">
        <f t="shared" si="2"/>
        <v/>
      </c>
      <c r="X61" s="39"/>
      <c r="AB61" s="52"/>
      <c r="AE61" s="11" t="str">
        <f>IF(((COUNTIF(E:E,AF61))+(COUNTIF(J:J,AF61))+(COUNTIF(O:O,AF61))+(COUNTIF(T:T,AF61)))-((COUNTIF(G:G,AF61&amp;"k"))+(COUNTIF(L:L,AF61&amp;"k"))+(COUNTIF(Q:Q,AF61&amp;"k"))+(COUNTIF(V:V,AF61&amp;"k")))&gt;0,"bezig","vrij")</f>
        <v>vrij</v>
      </c>
      <c r="AF61" s="11" t="s">
        <v>85</v>
      </c>
      <c r="AI61" s="47"/>
      <c r="AJ61" s="47"/>
    </row>
    <row r="62" spans="1:36" ht="15" x14ac:dyDescent="0.25">
      <c r="A62" s="77"/>
      <c r="B62" s="78"/>
      <c r="D62" s="68"/>
      <c r="E62" s="32"/>
      <c r="H62" s="50" t="str">
        <f t="shared" si="3"/>
        <v/>
      </c>
      <c r="I62" s="67"/>
      <c r="J62" s="32"/>
      <c r="L62" s="37"/>
      <c r="M62" s="38" t="str">
        <f t="shared" si="0"/>
        <v/>
      </c>
      <c r="N62" s="67"/>
      <c r="O62" s="32"/>
      <c r="Q62" s="37"/>
      <c r="R62" s="40" t="str">
        <f t="shared" si="1"/>
        <v/>
      </c>
      <c r="S62" s="39"/>
      <c r="T62" s="30"/>
      <c r="U62" s="32"/>
      <c r="V62" s="37"/>
      <c r="W62" s="40" t="str">
        <f t="shared" si="2"/>
        <v/>
      </c>
      <c r="X62" s="39"/>
      <c r="AB62" s="52"/>
      <c r="AE62" s="11" t="str">
        <f>IF(((COUNTIF(E:E,AF62))+(COUNTIF(J:J,AF62))+(COUNTIF(O:O,AF62))+(COUNTIF(T:T,AF62)))-((COUNTIF(G:G,AF62&amp;"k"))+(COUNTIF(L:L,AF62&amp;"k"))+(COUNTIF(Q:Q,AF62&amp;"k"))+(COUNTIF(V:V,AF62&amp;"k")))&gt;0,"bezig","vrij")</f>
        <v>vrij</v>
      </c>
      <c r="AF62" s="11" t="s">
        <v>86</v>
      </c>
    </row>
    <row r="63" spans="1:36" ht="15" x14ac:dyDescent="0.25">
      <c r="A63" s="77"/>
      <c r="B63" s="78"/>
      <c r="D63" s="68"/>
      <c r="E63" s="32"/>
      <c r="H63" s="50" t="str">
        <f t="shared" si="3"/>
        <v/>
      </c>
      <c r="I63" s="67"/>
      <c r="J63" s="32"/>
      <c r="L63" s="37"/>
      <c r="M63" s="38" t="str">
        <f t="shared" si="0"/>
        <v/>
      </c>
      <c r="N63" s="67"/>
      <c r="O63" s="32"/>
      <c r="Q63" s="37"/>
      <c r="R63" s="40" t="str">
        <f t="shared" si="1"/>
        <v/>
      </c>
      <c r="S63" s="39"/>
      <c r="T63" s="30"/>
      <c r="U63" s="32"/>
      <c r="V63" s="37"/>
      <c r="W63" s="40" t="str">
        <f t="shared" si="2"/>
        <v/>
      </c>
      <c r="X63" s="39"/>
      <c r="AB63" s="52"/>
      <c r="AE63" s="11" t="str">
        <f>IF(((COUNTIF(E:E,AF63))+(COUNTIF(J:J,AF63))+(COUNTIF(O:O,AF63))+(COUNTIF(T:T,AF63)))-((COUNTIF(G:G,AF63&amp;"k"))+(COUNTIF(L:L,AF63&amp;"k"))+(COUNTIF(Q:Q,AF63&amp;"k"))+(COUNTIF(V:V,AF63&amp;"k")))&gt;0,"bezig","vrij")</f>
        <v>bezig</v>
      </c>
      <c r="AF63" s="11" t="s">
        <v>82</v>
      </c>
      <c r="AI63" s="47"/>
    </row>
    <row r="64" spans="1:36" ht="15" x14ac:dyDescent="0.25">
      <c r="A64" s="77"/>
      <c r="B64" s="78"/>
      <c r="D64" s="68"/>
      <c r="E64" s="32"/>
      <c r="H64" s="50" t="str">
        <f t="shared" si="3"/>
        <v/>
      </c>
      <c r="I64" s="67"/>
      <c r="J64" s="32"/>
      <c r="L64" s="37"/>
      <c r="M64" s="38" t="str">
        <f t="shared" si="0"/>
        <v/>
      </c>
      <c r="N64" s="67"/>
      <c r="O64" s="32"/>
      <c r="Q64" s="37"/>
      <c r="R64" s="40" t="str">
        <f t="shared" si="1"/>
        <v/>
      </c>
      <c r="S64" s="39"/>
      <c r="T64" s="30"/>
      <c r="U64" s="32"/>
      <c r="V64" s="37"/>
      <c r="W64" s="40" t="str">
        <f t="shared" si="2"/>
        <v/>
      </c>
      <c r="X64" s="39"/>
      <c r="AB64" s="52"/>
      <c r="AE64" s="11" t="str">
        <f>IF(((COUNTIF(E:E,AF64))+(COUNTIF(J:J,AF64))+(COUNTIF(O:O,AF64))+(COUNTIF(T:T,AF64)))-((COUNTIF(G:G,AF64&amp;"k"))+(COUNTIF(L:L,AF64&amp;"k"))+(COUNTIF(Q:Q,AF64&amp;"k"))+(COUNTIF(V:V,AF64&amp;"k")))&gt;0,"bezig","vrij")</f>
        <v>vrij</v>
      </c>
      <c r="AF64" s="11" t="s">
        <v>87</v>
      </c>
      <c r="AI64" s="47"/>
      <c r="AJ64" s="47"/>
    </row>
    <row r="65" spans="1:36" ht="15" x14ac:dyDescent="0.25">
      <c r="A65" s="77"/>
      <c r="B65" s="78"/>
      <c r="D65" s="68"/>
      <c r="E65" s="32"/>
      <c r="H65" s="50" t="str">
        <f t="shared" si="3"/>
        <v/>
      </c>
      <c r="I65" s="67"/>
      <c r="J65" s="32"/>
      <c r="L65" s="37"/>
      <c r="M65" s="38" t="str">
        <f t="shared" si="0"/>
        <v/>
      </c>
      <c r="N65" s="67"/>
      <c r="O65" s="32"/>
      <c r="Q65" s="37"/>
      <c r="R65" s="40" t="str">
        <f t="shared" si="1"/>
        <v/>
      </c>
      <c r="S65" s="39"/>
      <c r="T65" s="30"/>
      <c r="U65" s="32"/>
      <c r="V65" s="37"/>
      <c r="W65" s="40" t="str">
        <f t="shared" si="2"/>
        <v/>
      </c>
      <c r="X65" s="39"/>
      <c r="AB65" s="52"/>
    </row>
    <row r="66" spans="1:36" ht="15" x14ac:dyDescent="0.25">
      <c r="A66" s="77"/>
      <c r="B66" s="78"/>
      <c r="D66" s="68"/>
      <c r="E66" s="32"/>
      <c r="H66" s="50" t="str">
        <f t="shared" si="3"/>
        <v/>
      </c>
      <c r="I66" s="67"/>
      <c r="J66" s="32"/>
      <c r="L66" s="37"/>
      <c r="M66" s="38" t="str">
        <f t="shared" si="0"/>
        <v/>
      </c>
      <c r="N66" s="67"/>
      <c r="O66" s="32"/>
      <c r="Q66" s="37"/>
      <c r="R66" s="40" t="str">
        <f t="shared" si="1"/>
        <v/>
      </c>
      <c r="S66" s="39"/>
      <c r="T66" s="30"/>
      <c r="U66" s="32"/>
      <c r="V66" s="37"/>
      <c r="W66" s="40" t="str">
        <f t="shared" si="2"/>
        <v/>
      </c>
      <c r="X66" s="39"/>
      <c r="AB66" s="52"/>
      <c r="AE66" s="11" t="str">
        <f>IF(((COUNTIF(E:E,AF66))+(COUNTIF(J:J,AF66))+(COUNTIF(O:O,AF66))+(COUNTIF(T:T,AF66)))-((COUNTIF(G:G,AF66&amp;"k"))+(COUNTIF(L:L,AF66&amp;"k"))+(COUNTIF(Q:Q,AF66&amp;"k"))+(COUNTIF(V:V,AF66&amp;"k")))&gt;0,"bezig","vrij")</f>
        <v>vrij</v>
      </c>
      <c r="AF66" s="11" t="s">
        <v>88</v>
      </c>
      <c r="AI66" s="47"/>
      <c r="AJ66" s="47"/>
    </row>
    <row r="67" spans="1:36" ht="15" x14ac:dyDescent="0.25">
      <c r="A67" s="77"/>
      <c r="B67" s="78"/>
      <c r="D67" s="68"/>
      <c r="E67" s="32"/>
      <c r="H67" s="50" t="str">
        <f t="shared" si="3"/>
        <v/>
      </c>
      <c r="I67" s="67"/>
      <c r="J67" s="32"/>
      <c r="L67" s="37"/>
      <c r="M67" s="38" t="str">
        <f t="shared" ref="M67:M80" si="7">IF(AND(ISTEXT(L67),NOT(ISTEXT(O67)),NOT(ISNUMBER(Y67))),"!","")</f>
        <v/>
      </c>
      <c r="N67" s="67"/>
      <c r="O67" s="32"/>
      <c r="Q67" s="37"/>
      <c r="R67" s="40" t="str">
        <f t="shared" ref="R67:R85" si="8">IF(AND(ISTEXT(Q67),NOT(ISTEXT(T67)),NOT(ISNUMBER(Y67))),"!","")</f>
        <v/>
      </c>
      <c r="S67" s="39"/>
      <c r="T67" s="30"/>
      <c r="U67" s="32"/>
      <c r="V67" s="37"/>
      <c r="W67" s="40" t="str">
        <f t="shared" ref="W67:W85" si="9">IF(AND(RIGHT(V67,1)="k",(ISBLANK(Y67))),"!","")</f>
        <v/>
      </c>
      <c r="X67" s="39"/>
      <c r="AB67" s="52"/>
    </row>
    <row r="68" spans="1:36" ht="15" x14ac:dyDescent="0.25">
      <c r="A68" s="77"/>
      <c r="B68" s="78"/>
      <c r="D68" s="68"/>
      <c r="E68" s="32"/>
      <c r="H68" s="50" t="str">
        <f t="shared" ref="H68:H83" si="10">IF(AND(ISTEXT(G68),NOT(ISTEXT(J68)),NOT(ISNUMBER(Y68))),"!","")</f>
        <v/>
      </c>
      <c r="I68" s="67"/>
      <c r="J68" s="32"/>
      <c r="L68" s="37"/>
      <c r="M68" s="38" t="str">
        <f t="shared" si="7"/>
        <v/>
      </c>
      <c r="N68" s="67"/>
      <c r="O68" s="32"/>
      <c r="Q68" s="37"/>
      <c r="R68" s="40" t="str">
        <f t="shared" si="8"/>
        <v/>
      </c>
      <c r="S68" s="39"/>
      <c r="T68" s="30"/>
      <c r="U68" s="32"/>
      <c r="V68" s="37"/>
      <c r="W68" s="40" t="str">
        <f t="shared" si="9"/>
        <v/>
      </c>
      <c r="X68" s="39"/>
      <c r="AB68" s="52"/>
    </row>
    <row r="69" spans="1:36" ht="15" x14ac:dyDescent="0.25">
      <c r="A69" s="77"/>
      <c r="B69" s="83"/>
      <c r="D69" s="68"/>
      <c r="E69" s="32"/>
      <c r="H69" s="50" t="str">
        <f t="shared" si="10"/>
        <v/>
      </c>
      <c r="I69" s="67"/>
      <c r="J69" s="32"/>
      <c r="L69" s="37"/>
      <c r="M69" s="38" t="str">
        <f t="shared" si="7"/>
        <v/>
      </c>
      <c r="N69" s="67"/>
      <c r="O69" s="32"/>
      <c r="Q69" s="37"/>
      <c r="R69" s="40" t="str">
        <f t="shared" si="8"/>
        <v/>
      </c>
      <c r="S69" s="39"/>
      <c r="T69" s="30"/>
      <c r="U69" s="32"/>
      <c r="V69" s="37"/>
      <c r="W69" s="40" t="str">
        <f t="shared" si="9"/>
        <v/>
      </c>
      <c r="X69" s="39"/>
      <c r="AB69" s="52"/>
    </row>
    <row r="70" spans="1:36" x14ac:dyDescent="0.2">
      <c r="A70" s="59"/>
      <c r="B70" s="60"/>
      <c r="D70" s="68"/>
      <c r="E70" s="84" t="s">
        <v>43</v>
      </c>
      <c r="F70" s="85">
        <v>44799</v>
      </c>
      <c r="G70" s="84"/>
      <c r="H70" s="50" t="str">
        <f t="shared" si="10"/>
        <v/>
      </c>
      <c r="I70" s="39"/>
      <c r="J70" s="30"/>
      <c r="L70" s="37"/>
      <c r="M70" s="38" t="str">
        <f t="shared" si="7"/>
        <v/>
      </c>
      <c r="N70" s="39"/>
      <c r="O70" s="30"/>
      <c r="R70" s="40" t="str">
        <f t="shared" si="8"/>
        <v/>
      </c>
      <c r="S70" s="39"/>
      <c r="T70" s="30"/>
      <c r="U70" s="32"/>
      <c r="V70" s="32"/>
      <c r="W70" s="40" t="str">
        <f t="shared" si="9"/>
        <v/>
      </c>
      <c r="X70" s="39"/>
      <c r="AA70" s="51" t="str">
        <f ca="1">IF(Y71="",IF(P71="",IF(K71="",IF(F71="","",IF(NOW()-F71&gt;[1]proces!$AK$3,"!","OK")),IF(NOW()-K71&gt;[1]proces!$AK$3,"!","OK")),IF(NOW()-P71&gt;[1]proces!$AK$3,"!","OK")),IF(NOW()-Y71&gt;[1]proces!$AK$3,"!","OK"))</f>
        <v>!</v>
      </c>
      <c r="AB70" s="52"/>
    </row>
    <row r="71" spans="1:36" x14ac:dyDescent="0.2">
      <c r="D71" s="68"/>
      <c r="E71" s="84" t="s">
        <v>37</v>
      </c>
      <c r="F71" s="85">
        <v>44799</v>
      </c>
      <c r="G71" s="84"/>
      <c r="H71" s="50" t="str">
        <f t="shared" si="10"/>
        <v/>
      </c>
      <c r="I71" s="67"/>
      <c r="J71" s="32"/>
      <c r="L71" s="37"/>
      <c r="M71" s="38" t="str">
        <f t="shared" si="7"/>
        <v/>
      </c>
      <c r="N71" s="67"/>
      <c r="O71" s="32"/>
      <c r="R71" s="40" t="str">
        <f t="shared" si="8"/>
        <v/>
      </c>
      <c r="S71" s="67"/>
      <c r="T71" s="32"/>
      <c r="U71" s="32"/>
      <c r="V71" s="32"/>
      <c r="W71" s="40" t="str">
        <f t="shared" si="9"/>
        <v/>
      </c>
      <c r="X71" s="39"/>
      <c r="AA71" s="51" t="str">
        <f ca="1">IF(Y70="",IF(P70="",IF(K70="",IF(F70="","",IF(NOW()-F70&gt;[1]proces!$AK$3,"!","OK")),IF(NOW()-K70&gt;[1]proces!$AK$3,"!","OK")),IF(NOW()-P70&gt;[1]proces!$AK$3,"!","OK")),IF(NOW()-Y70&gt;[1]proces!$AK$3,"!","OK"))</f>
        <v>!</v>
      </c>
      <c r="AB71" s="52"/>
    </row>
    <row r="72" spans="1:36" x14ac:dyDescent="0.2">
      <c r="D72" s="68"/>
      <c r="E72" s="32" t="s">
        <v>84</v>
      </c>
      <c r="F72" s="31">
        <v>44856</v>
      </c>
      <c r="H72" s="50" t="str">
        <f t="shared" si="10"/>
        <v/>
      </c>
      <c r="I72" s="67"/>
      <c r="J72" s="32"/>
      <c r="L72" s="37"/>
      <c r="M72" s="38" t="str">
        <f t="shared" si="7"/>
        <v/>
      </c>
      <c r="N72" s="67"/>
      <c r="O72" s="32"/>
      <c r="R72" s="40" t="str">
        <f t="shared" si="8"/>
        <v/>
      </c>
      <c r="S72" s="67"/>
      <c r="T72" s="32"/>
      <c r="U72" s="32"/>
      <c r="V72" s="32"/>
      <c r="W72" s="40" t="str">
        <f t="shared" si="9"/>
        <v/>
      </c>
      <c r="X72" s="39"/>
    </row>
    <row r="73" spans="1:36" x14ac:dyDescent="0.2">
      <c r="D73" s="86"/>
      <c r="E73" s="32" t="s">
        <v>83</v>
      </c>
      <c r="F73" s="31">
        <v>44856</v>
      </c>
      <c r="H73" s="50" t="str">
        <f t="shared" si="10"/>
        <v/>
      </c>
      <c r="I73" s="67"/>
      <c r="J73" s="32"/>
      <c r="M73" s="40" t="str">
        <f t="shared" si="7"/>
        <v/>
      </c>
      <c r="N73" s="67"/>
      <c r="O73" s="32"/>
      <c r="R73" s="40" t="str">
        <f t="shared" si="8"/>
        <v/>
      </c>
      <c r="S73" s="67"/>
      <c r="T73" s="32"/>
      <c r="U73" s="32"/>
      <c r="V73" s="32"/>
      <c r="W73" s="40" t="str">
        <f t="shared" si="9"/>
        <v/>
      </c>
      <c r="X73" s="39"/>
    </row>
    <row r="74" spans="1:36" x14ac:dyDescent="0.2">
      <c r="A74" s="87"/>
      <c r="B74" s="62"/>
      <c r="D74" s="88"/>
      <c r="E74" s="30" t="s">
        <v>49</v>
      </c>
      <c r="F74" s="32" t="s">
        <v>49</v>
      </c>
      <c r="G74" s="32" t="s">
        <v>49</v>
      </c>
      <c r="H74" s="50" t="str">
        <f t="shared" si="10"/>
        <v/>
      </c>
      <c r="I74" s="89" t="s">
        <v>26</v>
      </c>
      <c r="J74" s="30" t="s">
        <v>49</v>
      </c>
      <c r="K74" s="32" t="s">
        <v>49</v>
      </c>
      <c r="L74" s="37" t="s">
        <v>49</v>
      </c>
      <c r="M74" s="38" t="str">
        <f t="shared" si="7"/>
        <v/>
      </c>
      <c r="N74" s="89" t="s">
        <v>26</v>
      </c>
      <c r="O74" s="30" t="s">
        <v>49</v>
      </c>
      <c r="P74" s="32" t="s">
        <v>49</v>
      </c>
      <c r="Q74" s="37" t="s">
        <v>49</v>
      </c>
      <c r="R74" s="40" t="str">
        <f t="shared" si="8"/>
        <v>!</v>
      </c>
      <c r="S74" s="89" t="s">
        <v>26</v>
      </c>
      <c r="T74" s="30"/>
      <c r="U74" s="90"/>
      <c r="V74" s="37"/>
      <c r="W74" s="40" t="str">
        <f t="shared" si="9"/>
        <v/>
      </c>
      <c r="X74" s="91"/>
      <c r="Y74" s="92"/>
      <c r="Z74" s="93"/>
      <c r="AA74" s="94" t="e">
        <f ca="1">IF(Y74="",IF(P74="",IF(K74="",IF(F74="","",IF(NOW()-F74&gt;[1]proces!$AK$3,"!","OK")),IF(NOW()-K74&gt;[1]proces!$AK$3,"!","OK")),IF(NOW()-P74&gt;[1]proces!$AK$3,"!","OK")),IF(NOW()-Y74&gt;[1]proces!$AK$3,"!","OK"))</f>
        <v>#VALUE!</v>
      </c>
      <c r="AB74" s="28"/>
    </row>
    <row r="75" spans="1:36" x14ac:dyDescent="0.2">
      <c r="H75" s="50" t="str">
        <f t="shared" si="10"/>
        <v/>
      </c>
      <c r="M75" s="40" t="str">
        <f t="shared" si="7"/>
        <v/>
      </c>
      <c r="R75" s="40" t="str">
        <f t="shared" si="8"/>
        <v/>
      </c>
      <c r="U75" s="32"/>
      <c r="V75" s="32"/>
      <c r="W75" s="40" t="str">
        <f t="shared" si="9"/>
        <v/>
      </c>
    </row>
    <row r="76" spans="1:36" x14ac:dyDescent="0.2">
      <c r="H76" s="50" t="str">
        <f t="shared" si="10"/>
        <v/>
      </c>
      <c r="M76" s="40" t="str">
        <f t="shared" si="7"/>
        <v/>
      </c>
      <c r="R76" s="40" t="str">
        <f t="shared" si="8"/>
        <v/>
      </c>
      <c r="U76" s="32"/>
      <c r="V76" s="32"/>
      <c r="W76" s="40" t="str">
        <f t="shared" si="9"/>
        <v/>
      </c>
    </row>
    <row r="77" spans="1:36" x14ac:dyDescent="0.2">
      <c r="H77" s="50" t="str">
        <f t="shared" si="10"/>
        <v/>
      </c>
      <c r="M77" s="40" t="str">
        <f t="shared" si="7"/>
        <v/>
      </c>
      <c r="R77" s="40" t="str">
        <f t="shared" si="8"/>
        <v/>
      </c>
      <c r="U77" s="32"/>
      <c r="V77" s="32"/>
      <c r="W77" s="40" t="str">
        <f t="shared" si="9"/>
        <v/>
      </c>
    </row>
    <row r="78" spans="1:36" x14ac:dyDescent="0.2">
      <c r="H78" s="50" t="str">
        <f t="shared" si="10"/>
        <v/>
      </c>
      <c r="M78" s="40" t="str">
        <f t="shared" si="7"/>
        <v/>
      </c>
      <c r="R78" s="40" t="str">
        <f t="shared" si="8"/>
        <v/>
      </c>
      <c r="U78" s="32"/>
      <c r="V78" s="32"/>
      <c r="W78" s="40" t="str">
        <f t="shared" si="9"/>
        <v/>
      </c>
    </row>
    <row r="79" spans="1:36" x14ac:dyDescent="0.2">
      <c r="H79" s="50" t="str">
        <f t="shared" si="10"/>
        <v/>
      </c>
      <c r="M79" s="40" t="str">
        <f t="shared" si="7"/>
        <v/>
      </c>
      <c r="R79" s="40" t="str">
        <f t="shared" si="8"/>
        <v/>
      </c>
      <c r="U79" s="32"/>
      <c r="V79" s="32"/>
      <c r="W79" s="40" t="str">
        <f t="shared" si="9"/>
        <v/>
      </c>
    </row>
    <row r="80" spans="1:36" x14ac:dyDescent="0.2">
      <c r="H80" s="50" t="str">
        <f t="shared" si="10"/>
        <v/>
      </c>
      <c r="M80" s="40" t="str">
        <f t="shared" si="7"/>
        <v/>
      </c>
      <c r="R80" s="40" t="str">
        <f t="shared" si="8"/>
        <v/>
      </c>
      <c r="S80" s="64"/>
      <c r="U80" s="32"/>
      <c r="V80" s="32"/>
      <c r="W80" s="40" t="str">
        <f t="shared" si="9"/>
        <v/>
      </c>
      <c r="X80" s="39"/>
    </row>
    <row r="81" spans="8:24" x14ac:dyDescent="0.2">
      <c r="H81" s="50" t="str">
        <f t="shared" si="10"/>
        <v/>
      </c>
      <c r="M81" s="40"/>
      <c r="N81" s="64"/>
      <c r="R81" s="40" t="str">
        <f t="shared" si="8"/>
        <v/>
      </c>
      <c r="S81" s="64"/>
      <c r="U81" s="32"/>
      <c r="V81" s="32"/>
      <c r="W81" s="40" t="str">
        <f t="shared" si="9"/>
        <v/>
      </c>
      <c r="X81" s="39"/>
    </row>
    <row r="82" spans="8:24" x14ac:dyDescent="0.2">
      <c r="H82" s="50" t="str">
        <f t="shared" si="10"/>
        <v/>
      </c>
      <c r="M82" s="40"/>
      <c r="N82" s="64"/>
      <c r="R82" s="40" t="str">
        <f t="shared" si="8"/>
        <v/>
      </c>
      <c r="S82" s="64"/>
      <c r="U82" s="32"/>
      <c r="V82" s="32"/>
      <c r="W82" s="40" t="str">
        <f t="shared" si="9"/>
        <v/>
      </c>
      <c r="X82" s="39"/>
    </row>
    <row r="83" spans="8:24" x14ac:dyDescent="0.2">
      <c r="H83" s="40" t="str">
        <f t="shared" si="10"/>
        <v/>
      </c>
      <c r="I83" s="64"/>
      <c r="M83" s="40"/>
      <c r="N83" s="64"/>
      <c r="R83" s="40" t="str">
        <f t="shared" si="8"/>
        <v/>
      </c>
      <c r="S83" s="64"/>
      <c r="U83" s="32"/>
      <c r="V83" s="32"/>
      <c r="W83" s="40" t="str">
        <f t="shared" si="9"/>
        <v/>
      </c>
      <c r="X83" s="39"/>
    </row>
    <row r="84" spans="8:24" x14ac:dyDescent="0.2">
      <c r="H84" s="40"/>
      <c r="I84" s="64"/>
      <c r="M84" s="40"/>
      <c r="N84" s="64"/>
      <c r="R84" s="40" t="str">
        <f t="shared" si="8"/>
        <v/>
      </c>
      <c r="S84" s="64"/>
      <c r="U84" s="32"/>
      <c r="V84" s="32"/>
      <c r="W84" s="40" t="str">
        <f t="shared" si="9"/>
        <v/>
      </c>
      <c r="X84" s="39"/>
    </row>
    <row r="85" spans="8:24" x14ac:dyDescent="0.2">
      <c r="H85" s="40"/>
      <c r="I85" s="64"/>
      <c r="M85" s="40"/>
      <c r="N85" s="64"/>
      <c r="R85" s="40" t="str">
        <f t="shared" si="8"/>
        <v/>
      </c>
      <c r="S85" s="64"/>
      <c r="U85" s="32"/>
      <c r="V85" s="32"/>
      <c r="W85" s="40" t="str">
        <f t="shared" si="9"/>
        <v/>
      </c>
      <c r="X85" s="39"/>
    </row>
    <row r="86" spans="8:24" x14ac:dyDescent="0.2">
      <c r="H86" s="40"/>
      <c r="I86" s="64"/>
      <c r="M86" s="40"/>
      <c r="N86" s="64"/>
      <c r="R86" s="40"/>
      <c r="S86" s="64"/>
      <c r="U86" s="32"/>
      <c r="V86" s="32"/>
      <c r="W86" s="40"/>
      <c r="X86" s="39"/>
    </row>
    <row r="87" spans="8:24" x14ac:dyDescent="0.2">
      <c r="H87" s="40"/>
      <c r="I87" s="64"/>
      <c r="M87" s="40"/>
      <c r="N87" s="64"/>
      <c r="R87" s="40"/>
      <c r="S87" s="64"/>
      <c r="U87" s="32"/>
      <c r="V87" s="32"/>
      <c r="W87" s="40"/>
      <c r="X87" s="39"/>
    </row>
    <row r="88" spans="8:24" x14ac:dyDescent="0.2">
      <c r="H88" s="40"/>
      <c r="I88" s="64"/>
      <c r="M88" s="40"/>
      <c r="N88" s="64"/>
      <c r="R88" s="40"/>
      <c r="S88" s="64"/>
      <c r="U88" s="32"/>
      <c r="V88" s="32"/>
      <c r="W88" s="40"/>
      <c r="X88" s="39"/>
    </row>
    <row r="89" spans="8:24" x14ac:dyDescent="0.2">
      <c r="H89" s="40"/>
      <c r="I89" s="64"/>
      <c r="M89" s="40"/>
      <c r="N89" s="64"/>
      <c r="R89" s="40"/>
      <c r="S89" s="64"/>
      <c r="U89" s="32"/>
      <c r="V89" s="32"/>
      <c r="W89" s="40"/>
      <c r="X89" s="39"/>
    </row>
    <row r="90" spans="8:24" x14ac:dyDescent="0.2">
      <c r="H90" s="40"/>
      <c r="I90" s="64"/>
      <c r="M90" s="40"/>
      <c r="N90" s="64"/>
      <c r="R90" s="40"/>
      <c r="S90" s="64"/>
      <c r="U90" s="32"/>
      <c r="V90" s="32"/>
      <c r="W90" s="40"/>
      <c r="X90" s="39"/>
    </row>
    <row r="91" spans="8:24" x14ac:dyDescent="0.2">
      <c r="H91" s="40"/>
      <c r="I91" s="64"/>
      <c r="M91" s="40"/>
      <c r="N91" s="64"/>
      <c r="R91" s="40"/>
      <c r="S91" s="64"/>
      <c r="U91" s="32"/>
      <c r="V91" s="32"/>
      <c r="W91" s="40"/>
      <c r="X91" s="39"/>
    </row>
    <row r="92" spans="8:24" x14ac:dyDescent="0.2">
      <c r="H92" s="40"/>
      <c r="I92" s="64"/>
      <c r="M92" s="40"/>
      <c r="N92" s="64"/>
      <c r="R92" s="40"/>
      <c r="S92" s="64"/>
      <c r="U92" s="32"/>
      <c r="V92" s="32"/>
      <c r="W92" s="40"/>
      <c r="X92" s="39"/>
    </row>
    <row r="93" spans="8:24" x14ac:dyDescent="0.2">
      <c r="H93" s="40"/>
      <c r="I93" s="64"/>
      <c r="M93" s="40"/>
      <c r="N93" s="64"/>
      <c r="R93" s="40"/>
      <c r="S93" s="64"/>
      <c r="U93" s="32"/>
      <c r="V93" s="32"/>
      <c r="W93" s="40"/>
      <c r="X93" s="39"/>
    </row>
    <row r="94" spans="8:24" x14ac:dyDescent="0.2">
      <c r="H94" s="40"/>
      <c r="I94" s="64"/>
      <c r="M94" s="40"/>
      <c r="N94" s="64"/>
      <c r="R94" s="40"/>
      <c r="S94" s="64"/>
      <c r="U94" s="32"/>
      <c r="V94" s="32"/>
      <c r="W94" s="40"/>
      <c r="X94" s="39"/>
    </row>
    <row r="95" spans="8:24" x14ac:dyDescent="0.2">
      <c r="H95" s="40"/>
      <c r="I95" s="64"/>
      <c r="M95" s="40"/>
      <c r="N95" s="64"/>
      <c r="R95" s="40"/>
      <c r="S95" s="64"/>
      <c r="U95" s="32"/>
      <c r="V95" s="32"/>
      <c r="W95" s="40"/>
      <c r="X95" s="39"/>
    </row>
    <row r="96" spans="8:24" x14ac:dyDescent="0.2">
      <c r="H96" s="40"/>
      <c r="I96" s="64"/>
      <c r="M96" s="40"/>
      <c r="N96" s="64"/>
      <c r="R96" s="40"/>
      <c r="S96" s="64"/>
      <c r="U96" s="32"/>
      <c r="V96" s="32"/>
      <c r="W96" s="40"/>
      <c r="X96" s="39"/>
    </row>
    <row r="97" spans="8:24" x14ac:dyDescent="0.2">
      <c r="H97" s="40"/>
      <c r="I97" s="64"/>
      <c r="M97" s="40"/>
      <c r="N97" s="64"/>
      <c r="R97" s="40"/>
      <c r="S97" s="64"/>
      <c r="U97" s="32"/>
      <c r="V97" s="32"/>
      <c r="W97" s="40"/>
      <c r="X97" s="39"/>
    </row>
    <row r="98" spans="8:24" x14ac:dyDescent="0.2">
      <c r="H98" s="40"/>
      <c r="I98" s="64"/>
      <c r="M98" s="40"/>
      <c r="N98" s="64"/>
      <c r="R98" s="40"/>
      <c r="S98" s="64"/>
      <c r="U98" s="32"/>
      <c r="V98" s="32"/>
      <c r="W98" s="40"/>
      <c r="X98" s="39"/>
    </row>
    <row r="99" spans="8:24" x14ac:dyDescent="0.2">
      <c r="H99" s="40"/>
      <c r="I99" s="64"/>
      <c r="M99" s="40"/>
      <c r="N99" s="64"/>
      <c r="R99" s="40"/>
      <c r="S99" s="64"/>
      <c r="U99" s="32"/>
      <c r="V99" s="32"/>
      <c r="W99" s="40"/>
      <c r="X99" s="39"/>
    </row>
    <row r="100" spans="8:24" x14ac:dyDescent="0.2">
      <c r="H100" s="40"/>
      <c r="I100" s="64"/>
      <c r="M100" s="40"/>
      <c r="N100" s="64"/>
      <c r="R100" s="40"/>
      <c r="S100" s="64"/>
      <c r="U100" s="32"/>
      <c r="V100" s="32"/>
      <c r="W100" s="40"/>
      <c r="X100" s="39"/>
    </row>
    <row r="101" spans="8:24" x14ac:dyDescent="0.2">
      <c r="H101" s="40"/>
      <c r="I101" s="64"/>
      <c r="M101" s="40"/>
      <c r="N101" s="64"/>
      <c r="R101" s="40"/>
      <c r="S101" s="64"/>
      <c r="U101" s="32"/>
      <c r="V101" s="32"/>
      <c r="W101" s="40"/>
      <c r="X101" s="39"/>
    </row>
    <row r="102" spans="8:24" x14ac:dyDescent="0.2">
      <c r="H102" s="40"/>
      <c r="I102" s="64"/>
      <c r="M102" s="40"/>
      <c r="N102" s="64"/>
      <c r="R102" s="40"/>
      <c r="S102" s="64"/>
      <c r="U102" s="32"/>
      <c r="V102" s="32"/>
      <c r="W102" s="40"/>
      <c r="X102" s="39"/>
    </row>
    <row r="103" spans="8:24" x14ac:dyDescent="0.2">
      <c r="H103" s="40"/>
      <c r="I103" s="64"/>
      <c r="M103" s="40"/>
      <c r="N103" s="64"/>
      <c r="R103" s="40"/>
      <c r="S103" s="64"/>
      <c r="U103" s="32"/>
      <c r="V103" s="32"/>
      <c r="W103" s="40"/>
      <c r="X103" s="39"/>
    </row>
    <row r="104" spans="8:24" x14ac:dyDescent="0.2">
      <c r="H104" s="40"/>
      <c r="I104" s="64"/>
      <c r="M104" s="40"/>
      <c r="N104" s="64"/>
      <c r="R104" s="40"/>
      <c r="S104" s="64"/>
      <c r="U104" s="32"/>
      <c r="V104" s="32"/>
      <c r="W104" s="40"/>
      <c r="X104" s="39"/>
    </row>
    <row r="105" spans="8:24" x14ac:dyDescent="0.2">
      <c r="H105" s="40"/>
      <c r="I105" s="64"/>
      <c r="M105" s="40"/>
      <c r="N105" s="64"/>
      <c r="R105" s="40"/>
      <c r="S105" s="64"/>
      <c r="U105" s="32"/>
      <c r="V105" s="32"/>
      <c r="W105" s="40"/>
      <c r="X105" s="39"/>
    </row>
    <row r="106" spans="8:24" x14ac:dyDescent="0.2">
      <c r="H106" s="40"/>
      <c r="I106" s="64"/>
      <c r="M106" s="40"/>
      <c r="N106" s="64"/>
      <c r="R106" s="40"/>
      <c r="S106" s="64"/>
      <c r="U106" s="32"/>
      <c r="V106" s="32"/>
      <c r="W106" s="40"/>
      <c r="X106" s="39"/>
    </row>
    <row r="107" spans="8:24" x14ac:dyDescent="0.2">
      <c r="H107" s="40"/>
      <c r="I107" s="64"/>
      <c r="M107" s="40"/>
      <c r="N107" s="64"/>
      <c r="R107" s="40"/>
      <c r="S107" s="64"/>
      <c r="U107" s="32"/>
      <c r="V107" s="32"/>
      <c r="W107" s="40"/>
      <c r="X107" s="39"/>
    </row>
    <row r="108" spans="8:24" x14ac:dyDescent="0.2">
      <c r="H108" s="40"/>
      <c r="I108" s="64"/>
      <c r="M108" s="40"/>
      <c r="N108" s="64"/>
      <c r="R108" s="40"/>
      <c r="S108" s="64"/>
      <c r="U108" s="32"/>
      <c r="V108" s="32"/>
      <c r="W108" s="40"/>
      <c r="X108" s="39"/>
    </row>
    <row r="109" spans="8:24" x14ac:dyDescent="0.2">
      <c r="H109" s="40"/>
      <c r="I109" s="64"/>
      <c r="M109" s="40"/>
      <c r="N109" s="64"/>
      <c r="R109" s="40"/>
      <c r="S109" s="64"/>
      <c r="U109" s="32"/>
      <c r="V109" s="32"/>
      <c r="W109" s="40"/>
      <c r="X109" s="39"/>
    </row>
    <row r="110" spans="8:24" x14ac:dyDescent="0.2">
      <c r="H110" s="40"/>
      <c r="I110" s="64"/>
      <c r="M110" s="40"/>
      <c r="N110" s="64"/>
      <c r="R110" s="40"/>
      <c r="S110" s="64"/>
      <c r="U110" s="32"/>
      <c r="V110" s="32"/>
      <c r="W110" s="40"/>
      <c r="X110" s="39"/>
    </row>
    <row r="111" spans="8:24" x14ac:dyDescent="0.2">
      <c r="H111" s="40"/>
      <c r="I111" s="64"/>
      <c r="M111" s="40"/>
      <c r="N111" s="64"/>
      <c r="R111" s="40"/>
      <c r="S111" s="64"/>
      <c r="U111" s="32"/>
      <c r="V111" s="32"/>
      <c r="W111" s="40"/>
      <c r="X111" s="39"/>
    </row>
    <row r="112" spans="8:24" x14ac:dyDescent="0.2">
      <c r="H112" s="40"/>
      <c r="I112" s="64"/>
      <c r="M112" s="40"/>
      <c r="N112" s="64"/>
      <c r="R112" s="40"/>
      <c r="S112" s="64"/>
      <c r="U112" s="32"/>
      <c r="V112" s="32"/>
      <c r="W112" s="40"/>
      <c r="X112" s="39"/>
    </row>
    <row r="113" spans="8:24" x14ac:dyDescent="0.2">
      <c r="H113" s="40"/>
      <c r="I113" s="64"/>
      <c r="M113" s="40"/>
      <c r="N113" s="64"/>
      <c r="R113" s="40"/>
      <c r="S113" s="64"/>
      <c r="U113" s="32"/>
      <c r="V113" s="32"/>
      <c r="W113" s="40"/>
      <c r="X113" s="39"/>
    </row>
    <row r="114" spans="8:24" x14ac:dyDescent="0.2">
      <c r="H114" s="40"/>
      <c r="I114" s="64"/>
      <c r="M114" s="40"/>
      <c r="N114" s="64"/>
      <c r="R114" s="40"/>
      <c r="S114" s="64"/>
      <c r="U114" s="32"/>
      <c r="V114" s="32"/>
      <c r="W114" s="40"/>
      <c r="X114" s="39"/>
    </row>
    <row r="115" spans="8:24" x14ac:dyDescent="0.2">
      <c r="H115" s="40"/>
      <c r="I115" s="64"/>
      <c r="M115" s="40"/>
      <c r="N115" s="64"/>
      <c r="R115" s="40"/>
      <c r="S115" s="64"/>
      <c r="U115" s="32"/>
      <c r="V115" s="32"/>
      <c r="W115" s="40"/>
      <c r="X115" s="39"/>
    </row>
    <row r="116" spans="8:24" x14ac:dyDescent="0.2">
      <c r="H116" s="40"/>
      <c r="I116" s="64"/>
      <c r="M116" s="40"/>
      <c r="N116" s="64"/>
      <c r="R116" s="40"/>
      <c r="S116" s="64"/>
      <c r="U116" s="32"/>
      <c r="V116" s="32"/>
      <c r="W116" s="40"/>
      <c r="X116" s="39"/>
    </row>
    <row r="117" spans="8:24" x14ac:dyDescent="0.2">
      <c r="H117" s="40"/>
      <c r="I117" s="64"/>
      <c r="M117" s="40"/>
      <c r="N117" s="64"/>
      <c r="R117" s="40"/>
      <c r="S117" s="64"/>
      <c r="U117" s="32"/>
      <c r="V117" s="32"/>
      <c r="W117" s="40"/>
      <c r="X117" s="39"/>
    </row>
    <row r="118" spans="8:24" x14ac:dyDescent="0.2">
      <c r="H118" s="40"/>
      <c r="I118" s="64"/>
      <c r="M118" s="40"/>
      <c r="N118" s="64"/>
      <c r="R118" s="40"/>
      <c r="S118" s="64"/>
      <c r="U118" s="32"/>
      <c r="V118" s="32"/>
      <c r="W118" s="40"/>
      <c r="X118" s="39"/>
    </row>
    <row r="119" spans="8:24" x14ac:dyDescent="0.2">
      <c r="H119" s="40"/>
      <c r="I119" s="64"/>
      <c r="M119" s="40"/>
      <c r="N119" s="64"/>
      <c r="R119" s="40"/>
      <c r="S119" s="64"/>
      <c r="U119" s="32"/>
      <c r="V119" s="32"/>
      <c r="W119" s="40"/>
      <c r="X119" s="39"/>
    </row>
    <row r="120" spans="8:24" x14ac:dyDescent="0.2">
      <c r="H120" s="40"/>
      <c r="I120" s="64"/>
      <c r="M120" s="40"/>
      <c r="N120" s="64"/>
      <c r="R120" s="40"/>
      <c r="S120" s="64"/>
      <c r="U120" s="32"/>
      <c r="V120" s="32"/>
      <c r="W120" s="40"/>
      <c r="X120" s="39"/>
    </row>
    <row r="121" spans="8:24" x14ac:dyDescent="0.2">
      <c r="H121" s="40"/>
      <c r="I121" s="64"/>
      <c r="M121" s="40"/>
      <c r="N121" s="64"/>
      <c r="R121" s="40"/>
      <c r="S121" s="64"/>
      <c r="U121" s="32"/>
      <c r="V121" s="32"/>
      <c r="W121" s="40"/>
      <c r="X121" s="39"/>
    </row>
    <row r="122" spans="8:24" x14ac:dyDescent="0.2">
      <c r="H122" s="40"/>
      <c r="I122" s="64"/>
      <c r="M122" s="40"/>
      <c r="N122" s="64"/>
      <c r="R122" s="40"/>
      <c r="S122" s="64"/>
      <c r="U122" s="32"/>
      <c r="V122" s="32"/>
      <c r="W122" s="40"/>
      <c r="X122" s="39"/>
    </row>
    <row r="123" spans="8:24" x14ac:dyDescent="0.2">
      <c r="H123" s="40"/>
      <c r="I123" s="64"/>
      <c r="M123" s="40"/>
      <c r="N123" s="64"/>
      <c r="R123" s="40"/>
      <c r="S123" s="64"/>
      <c r="U123" s="32"/>
      <c r="V123" s="32"/>
      <c r="W123" s="40"/>
      <c r="X123" s="39"/>
    </row>
    <row r="124" spans="8:24" x14ac:dyDescent="0.2">
      <c r="H124" s="40"/>
      <c r="I124" s="64"/>
      <c r="M124" s="40"/>
      <c r="N124" s="64"/>
      <c r="R124" s="40"/>
      <c r="S124" s="64"/>
      <c r="U124" s="32"/>
      <c r="V124" s="32"/>
      <c r="W124" s="40"/>
      <c r="X124" s="39"/>
    </row>
    <row r="125" spans="8:24" x14ac:dyDescent="0.2">
      <c r="H125" s="40"/>
      <c r="I125" s="64"/>
      <c r="M125" s="40"/>
      <c r="N125" s="64"/>
      <c r="R125" s="40"/>
      <c r="S125" s="64"/>
      <c r="U125" s="32"/>
      <c r="V125" s="32"/>
      <c r="W125" s="40"/>
      <c r="X125" s="39"/>
    </row>
    <row r="126" spans="8:24" x14ac:dyDescent="0.2">
      <c r="H126" s="40"/>
      <c r="I126" s="64"/>
      <c r="M126" s="40"/>
      <c r="N126" s="64"/>
      <c r="R126" s="40"/>
      <c r="S126" s="64"/>
      <c r="U126" s="32"/>
      <c r="V126" s="32"/>
      <c r="W126" s="40"/>
      <c r="X126" s="39"/>
    </row>
    <row r="127" spans="8:24" x14ac:dyDescent="0.2">
      <c r="H127" s="40"/>
      <c r="I127" s="64"/>
      <c r="M127" s="40"/>
      <c r="N127" s="64"/>
      <c r="R127" s="40"/>
      <c r="S127" s="64"/>
      <c r="U127" s="32"/>
      <c r="V127" s="32"/>
      <c r="W127" s="40"/>
      <c r="X127" s="39"/>
    </row>
    <row r="128" spans="8:24" x14ac:dyDescent="0.2">
      <c r="H128" s="40"/>
      <c r="I128" s="64"/>
      <c r="M128" s="40"/>
      <c r="N128" s="64"/>
      <c r="R128" s="40"/>
      <c r="S128" s="64"/>
      <c r="U128" s="32"/>
      <c r="V128" s="32"/>
      <c r="W128" s="40"/>
      <c r="X128" s="39"/>
    </row>
    <row r="129" spans="8:24" x14ac:dyDescent="0.2">
      <c r="H129" s="40"/>
      <c r="I129" s="64"/>
      <c r="M129" s="40"/>
      <c r="N129" s="64"/>
      <c r="R129" s="40"/>
      <c r="S129" s="64"/>
      <c r="U129" s="32"/>
      <c r="V129" s="32"/>
      <c r="W129" s="40"/>
      <c r="X129" s="39"/>
    </row>
    <row r="130" spans="8:24" x14ac:dyDescent="0.2">
      <c r="H130" s="40"/>
      <c r="I130" s="64"/>
      <c r="M130" s="40"/>
      <c r="N130" s="64"/>
      <c r="R130" s="40"/>
      <c r="S130" s="64"/>
      <c r="U130" s="32"/>
      <c r="V130" s="32"/>
      <c r="W130" s="40"/>
      <c r="X130" s="39"/>
    </row>
    <row r="131" spans="8:24" x14ac:dyDescent="0.2">
      <c r="H131" s="40"/>
      <c r="I131" s="64"/>
      <c r="M131" s="40"/>
      <c r="N131" s="64"/>
      <c r="R131" s="40"/>
      <c r="S131" s="64"/>
      <c r="U131" s="32"/>
      <c r="V131" s="32"/>
      <c r="W131" s="40"/>
      <c r="X131" s="39"/>
    </row>
    <row r="132" spans="8:24" x14ac:dyDescent="0.2">
      <c r="H132" s="40"/>
      <c r="I132" s="64"/>
      <c r="M132" s="40"/>
      <c r="N132" s="64"/>
      <c r="R132" s="40"/>
      <c r="S132" s="64"/>
      <c r="U132" s="32"/>
      <c r="V132" s="32"/>
      <c r="W132" s="40"/>
      <c r="X132" s="39"/>
    </row>
    <row r="133" spans="8:24" x14ac:dyDescent="0.2">
      <c r="H133" s="40"/>
      <c r="I133" s="64"/>
      <c r="M133" s="40"/>
      <c r="N133" s="64"/>
      <c r="R133" s="40"/>
      <c r="S133" s="64"/>
      <c r="U133" s="32"/>
      <c r="V133" s="32"/>
      <c r="W133" s="40"/>
      <c r="X133" s="39"/>
    </row>
    <row r="134" spans="8:24" x14ac:dyDescent="0.2">
      <c r="H134" s="40"/>
      <c r="I134" s="64"/>
      <c r="M134" s="40"/>
      <c r="N134" s="64"/>
      <c r="R134" s="40"/>
      <c r="S134" s="64"/>
      <c r="U134" s="32"/>
      <c r="V134" s="32"/>
      <c r="W134" s="40"/>
      <c r="X134" s="39"/>
    </row>
    <row r="135" spans="8:24" x14ac:dyDescent="0.2">
      <c r="H135" s="40"/>
      <c r="I135" s="64"/>
      <c r="M135" s="40"/>
      <c r="N135" s="64"/>
      <c r="R135" s="40"/>
      <c r="S135" s="64"/>
      <c r="U135" s="32"/>
      <c r="V135" s="32"/>
      <c r="W135" s="40"/>
      <c r="X135" s="39"/>
    </row>
    <row r="136" spans="8:24" x14ac:dyDescent="0.2">
      <c r="H136" s="40"/>
      <c r="I136" s="64"/>
      <c r="M136" s="40"/>
      <c r="N136" s="64"/>
      <c r="R136" s="40"/>
      <c r="S136" s="64"/>
      <c r="U136" s="32"/>
      <c r="V136" s="32"/>
      <c r="W136" s="40"/>
      <c r="X136" s="39"/>
    </row>
    <row r="137" spans="8:24" x14ac:dyDescent="0.2">
      <c r="H137" s="40"/>
      <c r="I137" s="64"/>
      <c r="M137" s="40"/>
      <c r="N137" s="64"/>
      <c r="R137" s="40"/>
      <c r="S137" s="64"/>
      <c r="U137" s="32"/>
      <c r="V137" s="32"/>
      <c r="W137" s="40"/>
      <c r="X137" s="39"/>
    </row>
    <row r="138" spans="8:24" x14ac:dyDescent="0.2">
      <c r="H138" s="40"/>
      <c r="I138" s="64"/>
      <c r="M138" s="40"/>
      <c r="N138" s="64"/>
      <c r="R138" s="40"/>
      <c r="S138" s="64"/>
      <c r="U138" s="32"/>
      <c r="V138" s="32"/>
      <c r="W138" s="40"/>
      <c r="X138" s="39"/>
    </row>
    <row r="139" spans="8:24" x14ac:dyDescent="0.2">
      <c r="H139" s="40"/>
      <c r="I139" s="64"/>
      <c r="M139" s="40"/>
      <c r="N139" s="64"/>
      <c r="R139" s="40"/>
      <c r="S139" s="64"/>
      <c r="U139" s="32"/>
      <c r="V139" s="32"/>
      <c r="W139" s="40"/>
      <c r="X139" s="39"/>
    </row>
    <row r="140" spans="8:24" x14ac:dyDescent="0.2">
      <c r="H140" s="40"/>
      <c r="I140" s="64"/>
      <c r="M140" s="40"/>
      <c r="N140" s="64"/>
      <c r="R140" s="40"/>
      <c r="S140" s="64"/>
      <c r="U140" s="32"/>
      <c r="V140" s="32"/>
      <c r="W140" s="40"/>
      <c r="X140" s="39"/>
    </row>
    <row r="141" spans="8:24" x14ac:dyDescent="0.2">
      <c r="H141" s="40"/>
      <c r="I141" s="64"/>
      <c r="M141" s="40"/>
      <c r="N141" s="64"/>
      <c r="R141" s="40"/>
      <c r="S141" s="64"/>
      <c r="U141" s="32"/>
      <c r="V141" s="32"/>
      <c r="W141" s="40"/>
      <c r="X141" s="39"/>
    </row>
    <row r="142" spans="8:24" x14ac:dyDescent="0.2">
      <c r="H142" s="40"/>
      <c r="I142" s="64"/>
      <c r="M142" s="40"/>
      <c r="N142" s="64"/>
      <c r="R142" s="40"/>
      <c r="S142" s="64"/>
      <c r="U142" s="32"/>
      <c r="V142" s="32"/>
      <c r="W142" s="40"/>
      <c r="X142" s="39"/>
    </row>
    <row r="143" spans="8:24" x14ac:dyDescent="0.2">
      <c r="H143" s="40"/>
      <c r="I143" s="64"/>
      <c r="M143" s="40"/>
      <c r="N143" s="64"/>
      <c r="R143" s="40"/>
      <c r="S143" s="64"/>
      <c r="U143" s="32"/>
      <c r="V143" s="32"/>
      <c r="W143" s="40"/>
      <c r="X143" s="39"/>
    </row>
    <row r="144" spans="8:24" x14ac:dyDescent="0.2">
      <c r="H144" s="40"/>
      <c r="I144" s="64"/>
      <c r="M144" s="40"/>
      <c r="N144" s="64"/>
      <c r="R144" s="40"/>
      <c r="S144" s="64"/>
      <c r="U144" s="32"/>
      <c r="V144" s="32"/>
      <c r="W144" s="40"/>
      <c r="X144" s="39"/>
    </row>
    <row r="145" spans="8:24" x14ac:dyDescent="0.2">
      <c r="H145" s="40"/>
      <c r="I145" s="64"/>
      <c r="M145" s="40"/>
      <c r="N145" s="64"/>
      <c r="R145" s="40"/>
      <c r="S145" s="64"/>
      <c r="U145" s="32"/>
      <c r="V145" s="32"/>
      <c r="W145" s="40"/>
      <c r="X145" s="39"/>
    </row>
    <row r="146" spans="8:24" x14ac:dyDescent="0.2">
      <c r="H146" s="40"/>
      <c r="I146" s="64"/>
      <c r="M146" s="40"/>
      <c r="N146" s="64"/>
      <c r="R146" s="40"/>
      <c r="S146" s="64"/>
      <c r="U146" s="32"/>
      <c r="V146" s="32"/>
      <c r="W146" s="40"/>
      <c r="X146" s="39"/>
    </row>
    <row r="147" spans="8:24" x14ac:dyDescent="0.2">
      <c r="H147" s="40"/>
      <c r="I147" s="64"/>
      <c r="M147" s="40"/>
      <c r="N147" s="64"/>
      <c r="R147" s="40"/>
      <c r="S147" s="64"/>
      <c r="U147" s="32"/>
      <c r="V147" s="32"/>
      <c r="W147" s="40"/>
      <c r="X147" s="39"/>
    </row>
    <row r="148" spans="8:24" x14ac:dyDescent="0.2">
      <c r="H148" s="40"/>
      <c r="I148" s="64"/>
      <c r="M148" s="40"/>
      <c r="N148" s="64"/>
      <c r="R148" s="40"/>
      <c r="S148" s="64"/>
      <c r="U148" s="32"/>
      <c r="V148" s="32"/>
      <c r="W148" s="40"/>
      <c r="X148" s="39"/>
    </row>
    <row r="149" spans="8:24" x14ac:dyDescent="0.2">
      <c r="H149" s="40"/>
      <c r="I149" s="64"/>
      <c r="M149" s="40"/>
      <c r="N149" s="64"/>
      <c r="R149" s="40"/>
      <c r="S149" s="64"/>
      <c r="U149" s="32"/>
      <c r="V149" s="32"/>
      <c r="W149" s="40"/>
      <c r="X149" s="39"/>
    </row>
    <row r="150" spans="8:24" x14ac:dyDescent="0.2">
      <c r="H150" s="40"/>
      <c r="I150" s="64"/>
      <c r="M150" s="40"/>
      <c r="N150" s="64"/>
      <c r="R150" s="40"/>
      <c r="S150" s="64"/>
      <c r="U150" s="32"/>
      <c r="V150" s="32"/>
      <c r="W150" s="40"/>
      <c r="X150" s="39"/>
    </row>
    <row r="151" spans="8:24" x14ac:dyDescent="0.2">
      <c r="H151" s="40"/>
      <c r="I151" s="64"/>
      <c r="M151" s="40"/>
      <c r="N151" s="64"/>
      <c r="R151" s="40"/>
      <c r="S151" s="64"/>
      <c r="U151" s="32"/>
      <c r="V151" s="32"/>
      <c r="W151" s="40"/>
      <c r="X151" s="39"/>
    </row>
    <row r="152" spans="8:24" x14ac:dyDescent="0.2">
      <c r="H152" s="40"/>
      <c r="I152" s="64"/>
      <c r="M152" s="40"/>
      <c r="N152" s="64"/>
      <c r="R152" s="40"/>
      <c r="S152" s="64"/>
      <c r="U152" s="32"/>
      <c r="V152" s="32"/>
      <c r="W152" s="40"/>
      <c r="X152" s="39"/>
    </row>
    <row r="153" spans="8:24" x14ac:dyDescent="0.2">
      <c r="H153" s="40"/>
      <c r="I153" s="64"/>
      <c r="M153" s="40"/>
      <c r="N153" s="64"/>
      <c r="R153" s="40"/>
      <c r="S153" s="64"/>
      <c r="U153" s="32"/>
      <c r="V153" s="32"/>
      <c r="W153" s="40"/>
      <c r="X153" s="39"/>
    </row>
    <row r="154" spans="8:24" x14ac:dyDescent="0.2">
      <c r="H154" s="40"/>
      <c r="I154" s="64"/>
      <c r="M154" s="40"/>
      <c r="N154" s="64"/>
      <c r="R154" s="40"/>
      <c r="S154" s="64"/>
      <c r="U154" s="32"/>
      <c r="V154" s="32"/>
      <c r="W154" s="40"/>
      <c r="X154" s="39"/>
    </row>
    <row r="155" spans="8:24" x14ac:dyDescent="0.2">
      <c r="H155" s="40"/>
      <c r="I155" s="64"/>
      <c r="M155" s="40"/>
      <c r="N155" s="64"/>
      <c r="R155" s="40"/>
      <c r="S155" s="64"/>
      <c r="U155" s="32"/>
      <c r="V155" s="32"/>
      <c r="W155" s="40"/>
      <c r="X155" s="39"/>
    </row>
    <row r="156" spans="8:24" x14ac:dyDescent="0.2">
      <c r="H156" s="40"/>
      <c r="I156" s="64"/>
      <c r="M156" s="40"/>
      <c r="N156" s="64"/>
      <c r="R156" s="40"/>
      <c r="S156" s="64"/>
      <c r="U156" s="32"/>
      <c r="V156" s="32"/>
      <c r="W156" s="40"/>
      <c r="X156" s="39"/>
    </row>
    <row r="157" spans="8:24" x14ac:dyDescent="0.2">
      <c r="H157" s="40"/>
      <c r="I157" s="64"/>
      <c r="M157" s="40"/>
      <c r="N157" s="64"/>
      <c r="R157" s="40"/>
      <c r="S157" s="64"/>
      <c r="U157" s="32"/>
      <c r="V157" s="32"/>
      <c r="W157" s="40"/>
      <c r="X157" s="39"/>
    </row>
    <row r="158" spans="8:24" x14ac:dyDescent="0.2">
      <c r="H158" s="40"/>
      <c r="I158" s="64"/>
      <c r="M158" s="40"/>
      <c r="N158" s="64"/>
      <c r="R158" s="40"/>
      <c r="S158" s="64"/>
      <c r="U158" s="32"/>
      <c r="V158" s="32"/>
      <c r="W158" s="40"/>
      <c r="X158" s="39"/>
    </row>
    <row r="159" spans="8:24" x14ac:dyDescent="0.2">
      <c r="H159" s="40"/>
      <c r="I159" s="64"/>
      <c r="M159" s="40"/>
      <c r="N159" s="64"/>
      <c r="R159" s="40"/>
      <c r="S159" s="64"/>
      <c r="U159" s="32"/>
      <c r="V159" s="32"/>
      <c r="W159" s="40"/>
      <c r="X159" s="39"/>
    </row>
    <row r="160" spans="8:24" x14ac:dyDescent="0.2">
      <c r="H160" s="40"/>
      <c r="I160" s="64"/>
      <c r="M160" s="40"/>
      <c r="N160" s="64"/>
      <c r="R160" s="40"/>
      <c r="S160" s="64"/>
      <c r="U160" s="32"/>
      <c r="V160" s="32"/>
      <c r="W160" s="40"/>
      <c r="X160" s="39"/>
    </row>
    <row r="161" spans="8:24" x14ac:dyDescent="0.2">
      <c r="H161" s="40"/>
      <c r="I161" s="64"/>
      <c r="M161" s="40"/>
      <c r="N161" s="64"/>
      <c r="R161" s="40"/>
      <c r="S161" s="64"/>
      <c r="U161" s="32"/>
      <c r="V161" s="32"/>
      <c r="W161" s="40"/>
      <c r="X161" s="39"/>
    </row>
    <row r="162" spans="8:24" x14ac:dyDescent="0.2">
      <c r="H162" s="40"/>
      <c r="I162" s="64"/>
      <c r="M162" s="40"/>
      <c r="N162" s="64"/>
      <c r="R162" s="40"/>
      <c r="S162" s="64"/>
      <c r="U162" s="32"/>
      <c r="V162" s="32"/>
      <c r="W162" s="40"/>
      <c r="X162" s="39"/>
    </row>
    <row r="163" spans="8:24" x14ac:dyDescent="0.2">
      <c r="H163" s="40"/>
      <c r="I163" s="64"/>
      <c r="M163" s="40"/>
      <c r="N163" s="64"/>
      <c r="R163" s="40"/>
      <c r="S163" s="64"/>
      <c r="U163" s="32"/>
      <c r="V163" s="32"/>
      <c r="W163" s="40"/>
      <c r="X163" s="39"/>
    </row>
    <row r="164" spans="8:24" x14ac:dyDescent="0.2">
      <c r="H164" s="40"/>
      <c r="I164" s="64"/>
      <c r="M164" s="40"/>
      <c r="N164" s="64"/>
      <c r="R164" s="40"/>
      <c r="S164" s="64"/>
      <c r="U164" s="32"/>
      <c r="V164" s="32"/>
      <c r="W164" s="40"/>
      <c r="X164" s="39"/>
    </row>
    <row r="165" spans="8:24" x14ac:dyDescent="0.2">
      <c r="H165" s="40"/>
      <c r="I165" s="64"/>
      <c r="M165" s="40"/>
      <c r="N165" s="64"/>
      <c r="R165" s="40"/>
      <c r="S165" s="64"/>
      <c r="U165" s="32"/>
      <c r="V165" s="32"/>
      <c r="W165" s="40"/>
      <c r="X165" s="39"/>
    </row>
    <row r="166" spans="8:24" x14ac:dyDescent="0.2">
      <c r="H166" s="40"/>
      <c r="I166" s="64"/>
      <c r="M166" s="40"/>
      <c r="N166" s="64"/>
      <c r="R166" s="40"/>
      <c r="S166" s="64"/>
      <c r="U166" s="32"/>
      <c r="V166" s="32"/>
      <c r="W166" s="40"/>
      <c r="X166" s="39"/>
    </row>
    <row r="167" spans="8:24" x14ac:dyDescent="0.2">
      <c r="H167" s="40"/>
      <c r="I167" s="64"/>
      <c r="M167" s="40"/>
      <c r="N167" s="64"/>
      <c r="R167" s="40"/>
      <c r="S167" s="64"/>
      <c r="U167" s="32"/>
      <c r="V167" s="32"/>
      <c r="W167" s="40"/>
      <c r="X167" s="39"/>
    </row>
    <row r="168" spans="8:24" x14ac:dyDescent="0.2">
      <c r="H168" s="40"/>
      <c r="I168" s="64"/>
      <c r="M168" s="40"/>
      <c r="N168" s="64"/>
      <c r="R168" s="40"/>
      <c r="S168" s="64"/>
      <c r="U168" s="32"/>
      <c r="V168" s="32"/>
      <c r="W168" s="40"/>
      <c r="X168" s="39"/>
    </row>
    <row r="169" spans="8:24" x14ac:dyDescent="0.2">
      <c r="H169" s="40"/>
      <c r="I169" s="64"/>
      <c r="M169" s="40"/>
      <c r="N169" s="64"/>
      <c r="R169" s="40"/>
      <c r="S169" s="64"/>
      <c r="U169" s="32"/>
      <c r="V169" s="32"/>
      <c r="W169" s="40"/>
      <c r="X169" s="39"/>
    </row>
    <row r="170" spans="8:24" x14ac:dyDescent="0.2">
      <c r="H170" s="40"/>
      <c r="I170" s="64"/>
      <c r="M170" s="40"/>
      <c r="N170" s="64"/>
      <c r="R170" s="40"/>
      <c r="S170" s="64"/>
      <c r="U170" s="32"/>
      <c r="V170" s="32"/>
      <c r="W170" s="40"/>
      <c r="X170" s="39"/>
    </row>
    <row r="171" spans="8:24" x14ac:dyDescent="0.2">
      <c r="H171" s="40"/>
      <c r="I171" s="64"/>
      <c r="M171" s="40"/>
      <c r="N171" s="64"/>
      <c r="R171" s="40"/>
      <c r="S171" s="64"/>
      <c r="U171" s="32"/>
      <c r="V171" s="32"/>
      <c r="W171" s="40"/>
      <c r="X171" s="39"/>
    </row>
    <row r="172" spans="8:24" x14ac:dyDescent="0.2">
      <c r="H172" s="40"/>
      <c r="I172" s="64"/>
      <c r="M172" s="40"/>
      <c r="N172" s="64"/>
      <c r="R172" s="40"/>
      <c r="S172" s="64"/>
      <c r="U172" s="32"/>
      <c r="V172" s="32"/>
      <c r="W172" s="40"/>
      <c r="X172" s="39"/>
    </row>
    <row r="173" spans="8:24" x14ac:dyDescent="0.2">
      <c r="H173" s="40"/>
      <c r="I173" s="64"/>
      <c r="M173" s="40"/>
      <c r="N173" s="64"/>
      <c r="R173" s="40"/>
      <c r="S173" s="64"/>
      <c r="U173" s="32"/>
      <c r="V173" s="32"/>
      <c r="W173" s="40"/>
      <c r="X173" s="39"/>
    </row>
    <row r="174" spans="8:24" x14ac:dyDescent="0.2">
      <c r="H174" s="40"/>
      <c r="I174" s="64"/>
      <c r="M174" s="40"/>
      <c r="N174" s="64"/>
      <c r="R174" s="40"/>
      <c r="S174" s="64"/>
      <c r="U174" s="32"/>
      <c r="V174" s="32"/>
      <c r="W174" s="40"/>
      <c r="X174" s="39"/>
    </row>
    <row r="175" spans="8:24" x14ac:dyDescent="0.2">
      <c r="H175" s="40"/>
      <c r="I175" s="64"/>
      <c r="M175" s="40"/>
      <c r="N175" s="64"/>
      <c r="R175" s="40"/>
      <c r="S175" s="64"/>
      <c r="U175" s="32"/>
      <c r="V175" s="32"/>
      <c r="W175" s="40"/>
      <c r="X175" s="39"/>
    </row>
    <row r="176" spans="8:24" x14ac:dyDescent="0.2">
      <c r="H176" s="40"/>
      <c r="I176" s="64"/>
      <c r="M176" s="40"/>
      <c r="N176" s="64"/>
      <c r="R176" s="40"/>
      <c r="S176" s="64"/>
      <c r="U176" s="32"/>
      <c r="V176" s="32"/>
      <c r="W176" s="40"/>
      <c r="X176" s="39"/>
    </row>
    <row r="177" spans="8:24" x14ac:dyDescent="0.2">
      <c r="H177" s="40"/>
      <c r="I177" s="64"/>
      <c r="M177" s="40"/>
      <c r="N177" s="64"/>
      <c r="R177" s="40"/>
      <c r="S177" s="64"/>
      <c r="U177" s="32"/>
      <c r="V177" s="32"/>
      <c r="W177" s="40"/>
      <c r="X177" s="39"/>
    </row>
    <row r="178" spans="8:24" x14ac:dyDescent="0.2">
      <c r="H178" s="40"/>
      <c r="I178" s="64"/>
      <c r="M178" s="40"/>
      <c r="N178" s="64"/>
      <c r="R178" s="40"/>
      <c r="S178" s="64"/>
      <c r="U178" s="32"/>
      <c r="V178" s="32"/>
      <c r="W178" s="40"/>
      <c r="X178" s="39"/>
    </row>
    <row r="179" spans="8:24" x14ac:dyDescent="0.2">
      <c r="H179" s="40"/>
      <c r="I179" s="64"/>
      <c r="M179" s="40"/>
      <c r="N179" s="64"/>
      <c r="R179" s="40"/>
      <c r="S179" s="64"/>
      <c r="U179" s="32"/>
      <c r="V179" s="32"/>
      <c r="W179" s="40"/>
      <c r="X179" s="39"/>
    </row>
    <row r="180" spans="8:24" x14ac:dyDescent="0.2">
      <c r="H180" s="40"/>
      <c r="I180" s="64"/>
      <c r="M180" s="40"/>
      <c r="N180" s="64"/>
      <c r="R180" s="40"/>
      <c r="S180" s="64"/>
      <c r="U180" s="32"/>
      <c r="V180" s="32"/>
      <c r="W180" s="40"/>
      <c r="X180" s="39"/>
    </row>
    <row r="181" spans="8:24" x14ac:dyDescent="0.2">
      <c r="H181" s="40"/>
      <c r="I181" s="64"/>
      <c r="M181" s="40"/>
      <c r="N181" s="64"/>
      <c r="R181" s="40"/>
      <c r="S181" s="64"/>
      <c r="U181" s="32"/>
      <c r="V181" s="32"/>
      <c r="W181" s="40"/>
      <c r="X181" s="39"/>
    </row>
    <row r="182" spans="8:24" x14ac:dyDescent="0.2">
      <c r="H182" s="40"/>
      <c r="I182" s="64"/>
      <c r="M182" s="40"/>
      <c r="N182" s="64"/>
      <c r="R182" s="40"/>
      <c r="S182" s="64"/>
      <c r="U182" s="32"/>
      <c r="V182" s="32"/>
      <c r="W182" s="40"/>
      <c r="X182" s="39"/>
    </row>
    <row r="183" spans="8:24" x14ac:dyDescent="0.2">
      <c r="H183" s="40"/>
      <c r="I183" s="64"/>
      <c r="M183" s="40"/>
      <c r="N183" s="64"/>
      <c r="R183" s="40"/>
      <c r="S183" s="64"/>
      <c r="U183" s="32"/>
      <c r="V183" s="32"/>
      <c r="W183" s="40"/>
      <c r="X183" s="39"/>
    </row>
    <row r="184" spans="8:24" x14ac:dyDescent="0.2">
      <c r="H184" s="40"/>
      <c r="I184" s="64"/>
      <c r="M184" s="40"/>
      <c r="N184" s="64"/>
      <c r="R184" s="40"/>
      <c r="S184" s="64"/>
      <c r="U184" s="32"/>
      <c r="V184" s="32"/>
      <c r="W184" s="40"/>
      <c r="X184" s="39"/>
    </row>
    <row r="185" spans="8:24" x14ac:dyDescent="0.2">
      <c r="H185" s="40"/>
      <c r="I185" s="64"/>
      <c r="M185" s="40"/>
      <c r="N185" s="64"/>
      <c r="R185" s="40"/>
      <c r="S185" s="64"/>
      <c r="U185" s="32"/>
      <c r="V185" s="32"/>
      <c r="W185" s="40"/>
      <c r="X185" s="39"/>
    </row>
    <row r="186" spans="8:24" x14ac:dyDescent="0.2">
      <c r="H186" s="40"/>
      <c r="I186" s="64"/>
      <c r="M186" s="40"/>
      <c r="N186" s="64"/>
      <c r="R186" s="40"/>
      <c r="S186" s="64"/>
      <c r="U186" s="32"/>
      <c r="V186" s="32"/>
      <c r="W186" s="40"/>
      <c r="X186" s="39"/>
    </row>
    <row r="187" spans="8:24" x14ac:dyDescent="0.2">
      <c r="H187" s="40"/>
      <c r="I187" s="64"/>
      <c r="M187" s="40"/>
      <c r="N187" s="64"/>
      <c r="R187" s="40"/>
      <c r="S187" s="64"/>
      <c r="U187" s="32"/>
      <c r="V187" s="32"/>
      <c r="W187" s="40"/>
      <c r="X187" s="39"/>
    </row>
    <row r="188" spans="8:24" x14ac:dyDescent="0.2">
      <c r="H188" s="40"/>
      <c r="I188" s="64"/>
      <c r="M188" s="40"/>
      <c r="N188" s="64"/>
      <c r="R188" s="40"/>
      <c r="S188" s="64"/>
      <c r="U188" s="32"/>
      <c r="V188" s="32"/>
      <c r="W188" s="40"/>
      <c r="X188" s="39"/>
    </row>
    <row r="189" spans="8:24" x14ac:dyDescent="0.2">
      <c r="H189" s="40"/>
      <c r="I189" s="64"/>
      <c r="M189" s="40"/>
      <c r="N189" s="64"/>
      <c r="R189" s="40"/>
      <c r="S189" s="64"/>
      <c r="U189" s="32"/>
      <c r="V189" s="32"/>
      <c r="W189" s="40"/>
      <c r="X189" s="39"/>
    </row>
    <row r="190" spans="8:24" x14ac:dyDescent="0.2">
      <c r="H190" s="40"/>
      <c r="I190" s="64"/>
      <c r="M190" s="40"/>
      <c r="N190" s="64"/>
      <c r="R190" s="40"/>
      <c r="S190" s="64"/>
      <c r="U190" s="32"/>
      <c r="V190" s="32"/>
      <c r="W190" s="40"/>
      <c r="X190" s="39"/>
    </row>
    <row r="191" spans="8:24" x14ac:dyDescent="0.2">
      <c r="H191" s="40"/>
      <c r="I191" s="64"/>
      <c r="M191" s="40"/>
      <c r="N191" s="64"/>
      <c r="R191" s="40"/>
      <c r="S191" s="64"/>
      <c r="U191" s="32"/>
      <c r="V191" s="32"/>
      <c r="W191" s="40"/>
      <c r="X191" s="39"/>
    </row>
    <row r="192" spans="8:24" x14ac:dyDescent="0.2">
      <c r="H192" s="40"/>
      <c r="I192" s="64"/>
      <c r="M192" s="40"/>
      <c r="N192" s="64"/>
      <c r="R192" s="40"/>
      <c r="S192" s="64"/>
      <c r="U192" s="32"/>
      <c r="V192" s="32"/>
      <c r="W192" s="40"/>
      <c r="X192" s="39"/>
    </row>
    <row r="193" spans="8:24" x14ac:dyDescent="0.2">
      <c r="H193" s="40"/>
      <c r="I193" s="64"/>
      <c r="M193" s="40"/>
      <c r="N193" s="64"/>
      <c r="R193" s="40"/>
      <c r="S193" s="64"/>
      <c r="U193" s="32"/>
      <c r="V193" s="32"/>
      <c r="W193" s="40"/>
      <c r="X193" s="39"/>
    </row>
    <row r="194" spans="8:24" x14ac:dyDescent="0.2">
      <c r="H194" s="40"/>
      <c r="I194" s="64"/>
      <c r="M194" s="40"/>
      <c r="N194" s="64"/>
      <c r="R194" s="40"/>
      <c r="S194" s="64"/>
      <c r="U194" s="32"/>
      <c r="V194" s="32"/>
      <c r="W194" s="40"/>
      <c r="X194" s="39"/>
    </row>
    <row r="195" spans="8:24" x14ac:dyDescent="0.2">
      <c r="H195" s="40"/>
      <c r="I195" s="64"/>
      <c r="M195" s="40"/>
      <c r="N195" s="64"/>
      <c r="R195" s="40"/>
      <c r="S195" s="64"/>
      <c r="U195" s="32"/>
      <c r="V195" s="32"/>
      <c r="W195" s="40"/>
      <c r="X195" s="39"/>
    </row>
    <row r="196" spans="8:24" x14ac:dyDescent="0.2">
      <c r="H196" s="40"/>
      <c r="I196" s="64"/>
      <c r="M196" s="40"/>
      <c r="N196" s="64"/>
      <c r="R196" s="40"/>
      <c r="S196" s="64"/>
      <c r="U196" s="32"/>
      <c r="V196" s="32"/>
      <c r="W196" s="40"/>
      <c r="X196" s="39"/>
    </row>
    <row r="197" spans="8:24" x14ac:dyDescent="0.2">
      <c r="H197" s="40"/>
      <c r="I197" s="64"/>
      <c r="M197" s="40"/>
      <c r="N197" s="64"/>
      <c r="R197" s="40"/>
      <c r="S197" s="64"/>
      <c r="U197" s="32"/>
      <c r="V197" s="32"/>
      <c r="W197" s="40"/>
      <c r="X197" s="39"/>
    </row>
    <row r="198" spans="8:24" x14ac:dyDescent="0.2">
      <c r="H198" s="40"/>
      <c r="I198" s="64"/>
      <c r="M198" s="40"/>
      <c r="N198" s="64"/>
      <c r="R198" s="40"/>
      <c r="S198" s="64"/>
      <c r="U198" s="32"/>
      <c r="V198" s="32"/>
      <c r="W198" s="40"/>
      <c r="X198" s="39"/>
    </row>
    <row r="199" spans="8:24" x14ac:dyDescent="0.2">
      <c r="H199" s="40"/>
      <c r="I199" s="64"/>
      <c r="M199" s="40"/>
      <c r="N199" s="64"/>
      <c r="R199" s="40"/>
      <c r="S199" s="64"/>
      <c r="U199" s="32"/>
      <c r="V199" s="32"/>
      <c r="W199" s="40"/>
      <c r="X199" s="39"/>
    </row>
    <row r="200" spans="8:24" x14ac:dyDescent="0.2">
      <c r="H200" s="40"/>
      <c r="I200" s="64"/>
      <c r="M200" s="40"/>
      <c r="N200" s="64"/>
      <c r="R200" s="40"/>
      <c r="S200" s="64"/>
      <c r="U200" s="32"/>
      <c r="V200" s="32"/>
      <c r="W200" s="40"/>
      <c r="X200" s="39"/>
    </row>
    <row r="201" spans="8:24" x14ac:dyDescent="0.2">
      <c r="H201" s="40"/>
      <c r="I201" s="64"/>
      <c r="M201" s="40"/>
      <c r="N201" s="64"/>
      <c r="R201" s="40"/>
      <c r="S201" s="64"/>
      <c r="U201" s="32"/>
      <c r="V201" s="32"/>
      <c r="W201" s="40"/>
      <c r="X201" s="39"/>
    </row>
    <row r="202" spans="8:24" x14ac:dyDescent="0.2">
      <c r="H202" s="40"/>
      <c r="I202" s="64"/>
      <c r="M202" s="40"/>
      <c r="N202" s="64"/>
      <c r="R202" s="40"/>
      <c r="S202" s="64"/>
      <c r="U202" s="32"/>
      <c r="V202" s="32"/>
      <c r="W202" s="40"/>
      <c r="X202" s="39"/>
    </row>
    <row r="203" spans="8:24" x14ac:dyDescent="0.2">
      <c r="H203" s="40"/>
      <c r="I203" s="64"/>
      <c r="M203" s="40"/>
      <c r="N203" s="64"/>
      <c r="R203" s="40"/>
      <c r="S203" s="64"/>
      <c r="U203" s="32"/>
      <c r="V203" s="32"/>
      <c r="W203" s="40"/>
      <c r="X203" s="39"/>
    </row>
    <row r="204" spans="8:24" x14ac:dyDescent="0.2">
      <c r="H204" s="40"/>
      <c r="I204" s="64"/>
      <c r="M204" s="40"/>
      <c r="N204" s="64"/>
      <c r="R204" s="40"/>
      <c r="S204" s="64"/>
      <c r="U204" s="32"/>
      <c r="V204" s="32"/>
      <c r="W204" s="40"/>
      <c r="X204" s="39"/>
    </row>
    <row r="205" spans="8:24" x14ac:dyDescent="0.2">
      <c r="H205" s="40"/>
      <c r="I205" s="64"/>
      <c r="M205" s="40"/>
      <c r="N205" s="64"/>
      <c r="R205" s="40"/>
      <c r="S205" s="64"/>
      <c r="U205" s="32"/>
      <c r="V205" s="32"/>
      <c r="W205" s="40"/>
      <c r="X205" s="39"/>
    </row>
    <row r="206" spans="8:24" x14ac:dyDescent="0.2">
      <c r="H206" s="40"/>
      <c r="I206" s="64"/>
      <c r="M206" s="40"/>
      <c r="N206" s="64"/>
      <c r="R206" s="40"/>
      <c r="S206" s="64"/>
      <c r="U206" s="32"/>
      <c r="V206" s="32"/>
      <c r="W206" s="40"/>
      <c r="X206" s="39"/>
    </row>
    <row r="207" spans="8:24" x14ac:dyDescent="0.2">
      <c r="H207" s="40"/>
      <c r="I207" s="64"/>
      <c r="M207" s="40"/>
      <c r="N207" s="64"/>
      <c r="R207" s="40"/>
      <c r="S207" s="64"/>
      <c r="U207" s="32"/>
      <c r="V207" s="32"/>
      <c r="W207" s="40"/>
      <c r="X207" s="39"/>
    </row>
    <row r="208" spans="8:24" x14ac:dyDescent="0.2">
      <c r="H208" s="40"/>
      <c r="I208" s="64"/>
      <c r="M208" s="40"/>
      <c r="N208" s="64"/>
      <c r="R208" s="40"/>
      <c r="S208" s="64"/>
      <c r="U208" s="32"/>
      <c r="V208" s="32"/>
      <c r="W208" s="40"/>
      <c r="X208" s="39"/>
    </row>
    <row r="209" spans="8:24" x14ac:dyDescent="0.2">
      <c r="H209" s="40"/>
      <c r="I209" s="64"/>
      <c r="M209" s="40"/>
      <c r="N209" s="64"/>
      <c r="R209" s="40"/>
      <c r="S209" s="64"/>
      <c r="U209" s="32"/>
      <c r="V209" s="32"/>
      <c r="W209" s="40"/>
      <c r="X209" s="39"/>
    </row>
    <row r="210" spans="8:24" x14ac:dyDescent="0.2">
      <c r="H210" s="40"/>
      <c r="I210" s="64"/>
      <c r="M210" s="40"/>
      <c r="N210" s="64"/>
      <c r="R210" s="40"/>
      <c r="S210" s="64"/>
      <c r="U210" s="32"/>
      <c r="V210" s="32"/>
      <c r="W210" s="40"/>
      <c r="X210" s="39"/>
    </row>
    <row r="211" spans="8:24" x14ac:dyDescent="0.2">
      <c r="H211" s="40"/>
      <c r="I211" s="64"/>
      <c r="M211" s="40"/>
      <c r="N211" s="64"/>
      <c r="R211" s="40"/>
      <c r="S211" s="64"/>
      <c r="U211" s="32"/>
      <c r="V211" s="32"/>
      <c r="W211" s="40"/>
      <c r="X211" s="39"/>
    </row>
    <row r="212" spans="8:24" x14ac:dyDescent="0.2">
      <c r="H212" s="40"/>
      <c r="I212" s="64"/>
      <c r="M212" s="40"/>
      <c r="N212" s="64"/>
      <c r="R212" s="40"/>
      <c r="S212" s="64"/>
      <c r="U212" s="32"/>
      <c r="V212" s="32"/>
      <c r="W212" s="40"/>
      <c r="X212" s="39"/>
    </row>
    <row r="213" spans="8:24" x14ac:dyDescent="0.2">
      <c r="H213" s="40"/>
      <c r="I213" s="64"/>
      <c r="M213" s="40"/>
      <c r="N213" s="64"/>
      <c r="R213" s="40"/>
      <c r="S213" s="64"/>
      <c r="U213" s="32"/>
      <c r="V213" s="32"/>
      <c r="W213" s="40"/>
      <c r="X213" s="39"/>
    </row>
    <row r="214" spans="8:24" x14ac:dyDescent="0.2">
      <c r="H214" s="40"/>
      <c r="I214" s="64"/>
      <c r="M214" s="40"/>
      <c r="N214" s="64"/>
      <c r="R214" s="40"/>
      <c r="S214" s="64"/>
      <c r="U214" s="32"/>
      <c r="V214" s="32"/>
      <c r="W214" s="40"/>
      <c r="X214" s="39"/>
    </row>
    <row r="215" spans="8:24" x14ac:dyDescent="0.2">
      <c r="H215" s="40"/>
      <c r="I215" s="64"/>
      <c r="M215" s="40"/>
      <c r="N215" s="64"/>
      <c r="R215" s="40"/>
      <c r="S215" s="64"/>
      <c r="U215" s="32"/>
      <c r="V215" s="32"/>
      <c r="W215" s="40"/>
      <c r="X215" s="39"/>
    </row>
    <row r="216" spans="8:24" x14ac:dyDescent="0.2">
      <c r="H216" s="40"/>
      <c r="I216" s="64"/>
      <c r="M216" s="40"/>
      <c r="N216" s="64"/>
      <c r="R216" s="40"/>
      <c r="S216" s="64"/>
      <c r="U216" s="32"/>
      <c r="V216" s="32"/>
      <c r="W216" s="40"/>
      <c r="X216" s="39"/>
    </row>
    <row r="217" spans="8:24" x14ac:dyDescent="0.2">
      <c r="H217" s="40"/>
      <c r="I217" s="64"/>
      <c r="M217" s="40"/>
      <c r="N217" s="64"/>
      <c r="R217" s="40"/>
      <c r="S217" s="64"/>
      <c r="U217" s="32"/>
      <c r="V217" s="32"/>
      <c r="W217" s="40"/>
      <c r="X217" s="39"/>
    </row>
    <row r="218" spans="8:24" x14ac:dyDescent="0.2">
      <c r="H218" s="40"/>
      <c r="I218" s="64"/>
      <c r="M218" s="40"/>
      <c r="N218" s="64"/>
      <c r="R218" s="40"/>
      <c r="S218" s="64"/>
      <c r="U218" s="32"/>
      <c r="V218" s="32"/>
      <c r="W218" s="40"/>
      <c r="X218" s="39"/>
    </row>
    <row r="219" spans="8:24" x14ac:dyDescent="0.2">
      <c r="H219" s="40"/>
      <c r="I219" s="64"/>
      <c r="M219" s="40"/>
      <c r="N219" s="64"/>
      <c r="R219" s="40"/>
      <c r="S219" s="64"/>
      <c r="U219" s="32"/>
      <c r="V219" s="32"/>
      <c r="W219" s="40"/>
      <c r="X219" s="39"/>
    </row>
    <row r="220" spans="8:24" x14ac:dyDescent="0.2">
      <c r="H220" s="40"/>
      <c r="I220" s="64"/>
      <c r="M220" s="40"/>
      <c r="N220" s="64"/>
      <c r="R220" s="40"/>
      <c r="S220" s="64"/>
      <c r="U220" s="32"/>
      <c r="V220" s="32"/>
      <c r="W220" s="40"/>
      <c r="X220" s="39"/>
    </row>
    <row r="221" spans="8:24" x14ac:dyDescent="0.2">
      <c r="H221" s="40"/>
      <c r="I221" s="64"/>
      <c r="M221" s="40"/>
      <c r="N221" s="64"/>
      <c r="R221" s="40"/>
      <c r="S221" s="64"/>
      <c r="U221" s="32"/>
      <c r="V221" s="32"/>
      <c r="W221" s="40"/>
      <c r="X221" s="39"/>
    </row>
    <row r="222" spans="8:24" x14ac:dyDescent="0.2">
      <c r="H222" s="40"/>
      <c r="I222" s="64"/>
      <c r="M222" s="40"/>
      <c r="N222" s="64"/>
      <c r="R222" s="40"/>
      <c r="S222" s="64"/>
      <c r="U222" s="32"/>
      <c r="V222" s="32"/>
      <c r="W222" s="40"/>
      <c r="X222" s="39"/>
    </row>
    <row r="223" spans="8:24" x14ac:dyDescent="0.2">
      <c r="H223" s="40"/>
      <c r="I223" s="64"/>
      <c r="M223" s="40"/>
      <c r="N223" s="64"/>
      <c r="R223" s="40"/>
      <c r="S223" s="64"/>
      <c r="U223" s="32"/>
      <c r="V223" s="32"/>
      <c r="W223" s="40"/>
      <c r="X223" s="39"/>
    </row>
    <row r="224" spans="8:24" x14ac:dyDescent="0.2">
      <c r="H224" s="40"/>
      <c r="I224" s="64"/>
      <c r="M224" s="40"/>
      <c r="N224" s="64"/>
      <c r="R224" s="40"/>
      <c r="S224" s="64"/>
      <c r="U224" s="32"/>
      <c r="V224" s="32"/>
      <c r="W224" s="40"/>
      <c r="X224" s="39"/>
    </row>
    <row r="225" spans="8:24" x14ac:dyDescent="0.2">
      <c r="H225" s="40"/>
      <c r="I225" s="64"/>
      <c r="M225" s="40"/>
      <c r="N225" s="64"/>
      <c r="R225" s="40"/>
      <c r="S225" s="64"/>
      <c r="U225" s="32"/>
      <c r="V225" s="32"/>
      <c r="W225" s="40"/>
      <c r="X225" s="39"/>
    </row>
    <row r="226" spans="8:24" x14ac:dyDescent="0.2">
      <c r="H226" s="40"/>
      <c r="I226" s="64"/>
      <c r="M226" s="40"/>
      <c r="N226" s="64"/>
      <c r="R226" s="40"/>
      <c r="S226" s="64"/>
      <c r="U226" s="32"/>
      <c r="V226" s="32"/>
      <c r="W226" s="40"/>
      <c r="X226" s="39"/>
    </row>
    <row r="227" spans="8:24" x14ac:dyDescent="0.2">
      <c r="H227" s="40"/>
      <c r="I227" s="64"/>
      <c r="M227" s="40"/>
      <c r="N227" s="64"/>
      <c r="R227" s="40"/>
      <c r="S227" s="64"/>
      <c r="U227" s="32"/>
      <c r="V227" s="32"/>
      <c r="W227" s="40"/>
      <c r="X227" s="39"/>
    </row>
    <row r="228" spans="8:24" x14ac:dyDescent="0.2">
      <c r="H228" s="40"/>
      <c r="I228" s="64"/>
      <c r="M228" s="40"/>
      <c r="N228" s="64"/>
      <c r="R228" s="40"/>
      <c r="S228" s="64"/>
      <c r="U228" s="32"/>
      <c r="V228" s="32"/>
      <c r="W228" s="40"/>
      <c r="X228" s="39"/>
    </row>
    <row r="229" spans="8:24" x14ac:dyDescent="0.2">
      <c r="H229" s="40"/>
      <c r="I229" s="64"/>
      <c r="M229" s="40"/>
      <c r="N229" s="64"/>
      <c r="R229" s="40"/>
      <c r="S229" s="64"/>
      <c r="U229" s="32"/>
      <c r="V229" s="32"/>
      <c r="W229" s="40"/>
      <c r="X229" s="39"/>
    </row>
    <row r="230" spans="8:24" x14ac:dyDescent="0.2">
      <c r="H230" s="40"/>
      <c r="I230" s="64"/>
      <c r="M230" s="40"/>
      <c r="N230" s="64"/>
      <c r="R230" s="40"/>
      <c r="S230" s="64"/>
      <c r="U230" s="32"/>
      <c r="V230" s="32"/>
      <c r="W230" s="40"/>
      <c r="X230" s="39"/>
    </row>
    <row r="231" spans="8:24" x14ac:dyDescent="0.2">
      <c r="H231" s="40"/>
      <c r="I231" s="64"/>
      <c r="M231" s="40"/>
      <c r="N231" s="64"/>
      <c r="R231" s="40"/>
      <c r="S231" s="64"/>
      <c r="U231" s="32"/>
      <c r="V231" s="32"/>
      <c r="W231" s="40"/>
      <c r="X231" s="39"/>
    </row>
    <row r="232" spans="8:24" x14ac:dyDescent="0.2">
      <c r="H232" s="40"/>
      <c r="I232" s="64"/>
      <c r="M232" s="40"/>
      <c r="N232" s="64"/>
      <c r="R232" s="40"/>
      <c r="S232" s="64"/>
      <c r="U232" s="32"/>
      <c r="V232" s="32"/>
      <c r="W232" s="40"/>
      <c r="X232" s="39"/>
    </row>
    <row r="233" spans="8:24" x14ac:dyDescent="0.2">
      <c r="H233" s="40"/>
      <c r="I233" s="64"/>
      <c r="M233" s="40"/>
      <c r="N233" s="64"/>
      <c r="R233" s="40"/>
      <c r="S233" s="64"/>
      <c r="W233" s="40"/>
      <c r="X233" s="39"/>
    </row>
    <row r="234" spans="8:24" x14ac:dyDescent="0.2">
      <c r="H234" s="40"/>
      <c r="I234" s="64"/>
      <c r="M234" s="40"/>
      <c r="N234" s="64"/>
      <c r="R234" s="40"/>
      <c r="S234" s="64"/>
      <c r="W234" s="40"/>
      <c r="X234" s="39"/>
    </row>
    <row r="235" spans="8:24" x14ac:dyDescent="0.2">
      <c r="H235" s="40"/>
      <c r="I235" s="64"/>
      <c r="M235" s="40"/>
      <c r="N235" s="64"/>
      <c r="R235" s="40"/>
      <c r="S235" s="64"/>
      <c r="W235" s="40"/>
      <c r="X235" s="39"/>
    </row>
    <row r="236" spans="8:24" x14ac:dyDescent="0.2">
      <c r="H236" s="40"/>
      <c r="I236" s="64"/>
      <c r="M236" s="40"/>
      <c r="N236" s="64"/>
      <c r="R236" s="40"/>
      <c r="S236" s="64"/>
      <c r="W236" s="40"/>
      <c r="X236" s="39"/>
    </row>
    <row r="237" spans="8:24" x14ac:dyDescent="0.2">
      <c r="H237" s="40"/>
      <c r="I237" s="64"/>
      <c r="M237" s="40"/>
      <c r="N237" s="64"/>
      <c r="R237" s="40"/>
      <c r="S237" s="64"/>
      <c r="W237" s="40"/>
      <c r="X237" s="39"/>
    </row>
    <row r="238" spans="8:24" x14ac:dyDescent="0.2">
      <c r="H238" s="40"/>
      <c r="I238" s="64"/>
      <c r="M238" s="40"/>
      <c r="N238" s="64"/>
      <c r="R238" s="40"/>
      <c r="S238" s="64"/>
      <c r="W238" s="40"/>
      <c r="X238" s="39"/>
    </row>
    <row r="239" spans="8:24" x14ac:dyDescent="0.2">
      <c r="H239" s="40"/>
      <c r="I239" s="64"/>
      <c r="M239" s="40"/>
      <c r="N239" s="64"/>
      <c r="R239" s="40"/>
      <c r="S239" s="64"/>
      <c r="W239" s="40"/>
      <c r="X239" s="39"/>
    </row>
    <row r="240" spans="8:24" x14ac:dyDescent="0.2">
      <c r="H240" s="40"/>
      <c r="I240" s="64"/>
      <c r="M240" s="40"/>
      <c r="N240" s="64"/>
      <c r="R240" s="40"/>
      <c r="S240" s="64"/>
      <c r="W240" s="40"/>
      <c r="X240" s="39"/>
    </row>
    <row r="241" spans="8:24" x14ac:dyDescent="0.2">
      <c r="H241" s="40"/>
      <c r="I241" s="64"/>
      <c r="M241" s="40"/>
      <c r="N241" s="64"/>
      <c r="R241" s="40"/>
      <c r="S241" s="64"/>
      <c r="W241" s="40"/>
      <c r="X241" s="39"/>
    </row>
    <row r="242" spans="8:24" x14ac:dyDescent="0.2">
      <c r="H242" s="40"/>
      <c r="I242" s="64"/>
      <c r="M242" s="40"/>
      <c r="N242" s="64"/>
      <c r="R242" s="40"/>
      <c r="S242" s="64"/>
      <c r="W242" s="40"/>
      <c r="X242" s="39"/>
    </row>
    <row r="243" spans="8:24" x14ac:dyDescent="0.2">
      <c r="H243" s="40"/>
      <c r="I243" s="64"/>
      <c r="M243" s="40"/>
      <c r="N243" s="64"/>
      <c r="R243" s="40"/>
      <c r="S243" s="64"/>
      <c r="W243" s="40"/>
      <c r="X243" s="39"/>
    </row>
    <row r="244" spans="8:24" x14ac:dyDescent="0.2">
      <c r="H244" s="40"/>
      <c r="I244" s="64"/>
      <c r="M244" s="40"/>
      <c r="N244" s="64"/>
      <c r="R244" s="40"/>
      <c r="S244" s="64"/>
      <c r="W244" s="40"/>
      <c r="X244" s="39"/>
    </row>
    <row r="245" spans="8:24" x14ac:dyDescent="0.2">
      <c r="H245" s="40"/>
      <c r="I245" s="64"/>
      <c r="M245" s="40"/>
      <c r="N245" s="64"/>
      <c r="R245" s="40"/>
      <c r="S245" s="64"/>
      <c r="W245" s="40"/>
      <c r="X245" s="39"/>
    </row>
    <row r="246" spans="8:24" x14ac:dyDescent="0.2">
      <c r="H246" s="40"/>
      <c r="I246" s="64"/>
      <c r="M246" s="40"/>
      <c r="N246" s="64"/>
      <c r="R246" s="40"/>
      <c r="S246" s="64"/>
      <c r="W246" s="40"/>
      <c r="X246" s="39"/>
    </row>
    <row r="247" spans="8:24" x14ac:dyDescent="0.2">
      <c r="H247" s="40"/>
      <c r="I247" s="64"/>
      <c r="M247" s="40"/>
      <c r="N247" s="64"/>
      <c r="R247" s="40"/>
      <c r="S247" s="64"/>
      <c r="W247" s="40"/>
      <c r="X247" s="39"/>
    </row>
    <row r="248" spans="8:24" x14ac:dyDescent="0.2">
      <c r="H248" s="40"/>
      <c r="I248" s="64"/>
      <c r="M248" s="40"/>
      <c r="N248" s="64"/>
      <c r="R248" s="40"/>
      <c r="S248" s="64"/>
      <c r="W248" s="40"/>
      <c r="X248" s="39"/>
    </row>
    <row r="249" spans="8:24" x14ac:dyDescent="0.2">
      <c r="H249" s="40"/>
      <c r="I249" s="64"/>
      <c r="M249" s="40"/>
      <c r="N249" s="64"/>
      <c r="R249" s="40"/>
      <c r="S249" s="64"/>
      <c r="W249" s="40"/>
      <c r="X249" s="39"/>
    </row>
    <row r="250" spans="8:24" x14ac:dyDescent="0.2">
      <c r="H250" s="40"/>
      <c r="I250" s="64"/>
      <c r="M250" s="40"/>
      <c r="N250" s="64"/>
      <c r="R250" s="40"/>
      <c r="S250" s="64"/>
      <c r="W250" s="40"/>
      <c r="X250" s="39"/>
    </row>
    <row r="251" spans="8:24" x14ac:dyDescent="0.2">
      <c r="H251" s="40"/>
      <c r="I251" s="64"/>
      <c r="M251" s="40"/>
      <c r="N251" s="64"/>
      <c r="R251" s="40"/>
      <c r="S251" s="64"/>
      <c r="W251" s="40"/>
      <c r="X251" s="39"/>
    </row>
    <row r="252" spans="8:24" x14ac:dyDescent="0.2">
      <c r="H252" s="40"/>
      <c r="I252" s="64"/>
      <c r="M252" s="40"/>
      <c r="N252" s="64"/>
      <c r="R252" s="40"/>
      <c r="S252" s="64"/>
      <c r="W252" s="40"/>
      <c r="X252" s="39"/>
    </row>
    <row r="253" spans="8:24" x14ac:dyDescent="0.2">
      <c r="H253" s="40"/>
      <c r="I253" s="64"/>
      <c r="M253" s="40"/>
      <c r="N253" s="64"/>
      <c r="R253" s="40"/>
      <c r="S253" s="64"/>
      <c r="W253" s="40"/>
      <c r="X253" s="39"/>
    </row>
    <row r="254" spans="8:24" x14ac:dyDescent="0.2">
      <c r="H254" s="40"/>
      <c r="I254" s="64"/>
      <c r="M254" s="40"/>
      <c r="N254" s="64"/>
      <c r="R254" s="40"/>
      <c r="S254" s="64"/>
      <c r="W254" s="40"/>
      <c r="X254" s="39"/>
    </row>
    <row r="255" spans="8:24" x14ac:dyDescent="0.2">
      <c r="H255" s="40"/>
      <c r="I255" s="64"/>
      <c r="M255" s="40"/>
      <c r="N255" s="64"/>
      <c r="R255" s="40"/>
      <c r="S255" s="64"/>
      <c r="W255" s="40"/>
      <c r="X255" s="39"/>
    </row>
    <row r="256" spans="8:24" x14ac:dyDescent="0.2">
      <c r="H256" s="40"/>
      <c r="I256" s="64"/>
      <c r="M256" s="40"/>
      <c r="N256" s="64"/>
      <c r="R256" s="40"/>
      <c r="S256" s="64"/>
      <c r="W256" s="40"/>
      <c r="X256" s="39"/>
    </row>
    <row r="257" spans="8:24" x14ac:dyDescent="0.2">
      <c r="H257" s="40"/>
      <c r="I257" s="64"/>
      <c r="M257" s="40"/>
      <c r="N257" s="64"/>
      <c r="R257" s="40"/>
      <c r="S257" s="64"/>
      <c r="W257" s="40"/>
      <c r="X257" s="39"/>
    </row>
    <row r="258" spans="8:24" x14ac:dyDescent="0.2">
      <c r="H258" s="40"/>
      <c r="I258" s="64"/>
      <c r="M258" s="40"/>
      <c r="N258" s="64"/>
      <c r="R258" s="40"/>
      <c r="S258" s="64"/>
      <c r="W258" s="40"/>
      <c r="X258" s="39"/>
    </row>
    <row r="259" spans="8:24" x14ac:dyDescent="0.2">
      <c r="H259" s="40"/>
      <c r="I259" s="64"/>
      <c r="M259" s="40"/>
      <c r="N259" s="64"/>
      <c r="R259" s="40"/>
      <c r="S259" s="64"/>
      <c r="W259" s="40"/>
      <c r="X259" s="39"/>
    </row>
    <row r="260" spans="8:24" x14ac:dyDescent="0.2">
      <c r="H260" s="40"/>
      <c r="I260" s="64"/>
      <c r="M260" s="40"/>
      <c r="N260" s="64"/>
      <c r="R260" s="40"/>
      <c r="S260" s="64"/>
      <c r="W260" s="40"/>
      <c r="X260" s="39"/>
    </row>
    <row r="261" spans="8:24" x14ac:dyDescent="0.2">
      <c r="H261" s="40"/>
      <c r="I261" s="64"/>
      <c r="M261" s="40"/>
      <c r="N261" s="64"/>
      <c r="R261" s="40"/>
      <c r="S261" s="64"/>
      <c r="W261" s="40"/>
      <c r="X261" s="39"/>
    </row>
    <row r="262" spans="8:24" x14ac:dyDescent="0.2">
      <c r="H262" s="40"/>
      <c r="I262" s="64"/>
      <c r="M262" s="40"/>
      <c r="N262" s="64"/>
      <c r="R262" s="40"/>
      <c r="S262" s="64"/>
      <c r="W262" s="40"/>
      <c r="X262" s="39"/>
    </row>
    <row r="263" spans="8:24" x14ac:dyDescent="0.2">
      <c r="H263" s="40"/>
      <c r="I263" s="64"/>
      <c r="M263" s="40"/>
      <c r="N263" s="64"/>
      <c r="R263" s="40"/>
      <c r="S263" s="64"/>
      <c r="W263" s="40"/>
      <c r="X263" s="39"/>
    </row>
    <row r="264" spans="8:24" x14ac:dyDescent="0.2">
      <c r="H264" s="40"/>
      <c r="I264" s="64"/>
      <c r="M264" s="40"/>
      <c r="N264" s="64"/>
      <c r="R264" s="40"/>
      <c r="S264" s="64"/>
      <c r="W264" s="40"/>
      <c r="X264" s="39"/>
    </row>
    <row r="265" spans="8:24" x14ac:dyDescent="0.2">
      <c r="H265" s="40"/>
      <c r="I265" s="64"/>
      <c r="M265" s="40"/>
      <c r="N265" s="64"/>
      <c r="R265" s="40"/>
      <c r="S265" s="64"/>
      <c r="W265" s="40"/>
      <c r="X265" s="39"/>
    </row>
    <row r="266" spans="8:24" x14ac:dyDescent="0.2">
      <c r="H266" s="40"/>
      <c r="I266" s="64"/>
      <c r="M266" s="40"/>
      <c r="N266" s="64"/>
      <c r="R266" s="40"/>
      <c r="S266" s="64"/>
      <c r="W266" s="40"/>
      <c r="X266" s="39"/>
    </row>
    <row r="267" spans="8:24" x14ac:dyDescent="0.2">
      <c r="H267" s="40"/>
      <c r="I267" s="64"/>
      <c r="M267" s="40"/>
      <c r="N267" s="64"/>
      <c r="R267" s="40"/>
      <c r="S267" s="64"/>
      <c r="W267" s="40"/>
      <c r="X267" s="39"/>
    </row>
    <row r="268" spans="8:24" x14ac:dyDescent="0.2">
      <c r="H268" s="40"/>
      <c r="I268" s="64"/>
      <c r="M268" s="40"/>
      <c r="N268" s="64"/>
      <c r="R268" s="40"/>
      <c r="S268" s="64"/>
      <c r="W268" s="40"/>
      <c r="X268" s="39"/>
    </row>
    <row r="269" spans="8:24" x14ac:dyDescent="0.2">
      <c r="H269" s="40"/>
      <c r="I269" s="64"/>
      <c r="M269" s="40"/>
      <c r="N269" s="64"/>
      <c r="R269" s="40"/>
      <c r="S269" s="64"/>
      <c r="W269" s="40"/>
      <c r="X269" s="39"/>
    </row>
    <row r="270" spans="8:24" x14ac:dyDescent="0.2">
      <c r="H270" s="40"/>
      <c r="I270" s="64"/>
      <c r="M270" s="40"/>
      <c r="N270" s="64"/>
      <c r="R270" s="40"/>
      <c r="S270" s="64"/>
      <c r="W270" s="40"/>
      <c r="X270" s="39"/>
    </row>
    <row r="271" spans="8:24" x14ac:dyDescent="0.2">
      <c r="H271" s="40"/>
      <c r="I271" s="64"/>
      <c r="M271" s="40"/>
      <c r="N271" s="64"/>
      <c r="R271" s="40"/>
      <c r="S271" s="64"/>
      <c r="W271" s="40"/>
      <c r="X271" s="39"/>
    </row>
    <row r="272" spans="8:24" x14ac:dyDescent="0.2">
      <c r="H272" s="40"/>
      <c r="I272" s="64"/>
      <c r="M272" s="40"/>
      <c r="N272" s="64"/>
      <c r="R272" s="40"/>
      <c r="S272" s="64"/>
      <c r="W272" s="40"/>
      <c r="X272" s="39"/>
    </row>
    <row r="273" spans="8:24" x14ac:dyDescent="0.2">
      <c r="H273" s="40"/>
      <c r="I273" s="64"/>
      <c r="M273" s="40"/>
      <c r="N273" s="64"/>
      <c r="R273" s="40"/>
      <c r="S273" s="64"/>
      <c r="W273" s="40"/>
      <c r="X273" s="39"/>
    </row>
    <row r="274" spans="8:24" x14ac:dyDescent="0.2">
      <c r="H274" s="40"/>
      <c r="I274" s="64"/>
      <c r="M274" s="40"/>
      <c r="N274" s="64"/>
      <c r="R274" s="40"/>
      <c r="S274" s="64"/>
      <c r="W274" s="40"/>
      <c r="X274" s="39"/>
    </row>
    <row r="275" spans="8:24" x14ac:dyDescent="0.2">
      <c r="H275" s="40"/>
      <c r="I275" s="64"/>
      <c r="M275" s="40"/>
      <c r="N275" s="64"/>
      <c r="R275" s="40"/>
      <c r="S275" s="64"/>
      <c r="W275" s="40"/>
      <c r="X275" s="39"/>
    </row>
    <row r="276" spans="8:24" x14ac:dyDescent="0.2">
      <c r="H276" s="40"/>
      <c r="I276" s="64"/>
      <c r="M276" s="40"/>
      <c r="N276" s="64"/>
      <c r="R276" s="40"/>
      <c r="S276" s="64"/>
      <c r="W276" s="40"/>
      <c r="X276" s="39"/>
    </row>
    <row r="277" spans="8:24" x14ac:dyDescent="0.2">
      <c r="H277" s="40"/>
      <c r="I277" s="64"/>
      <c r="M277" s="40"/>
      <c r="N277" s="64"/>
      <c r="R277" s="40"/>
      <c r="S277" s="64"/>
      <c r="W277" s="40"/>
      <c r="X277" s="39"/>
    </row>
    <row r="278" spans="8:24" x14ac:dyDescent="0.2">
      <c r="H278" s="40"/>
      <c r="I278" s="64"/>
      <c r="M278" s="40"/>
      <c r="N278" s="64"/>
      <c r="R278" s="40"/>
      <c r="S278" s="64"/>
      <c r="W278" s="40"/>
      <c r="X278" s="39"/>
    </row>
    <row r="279" spans="8:24" x14ac:dyDescent="0.2">
      <c r="H279" s="40"/>
      <c r="I279" s="64"/>
      <c r="M279" s="40"/>
      <c r="N279" s="64"/>
      <c r="R279" s="40"/>
      <c r="S279" s="64"/>
      <c r="W279" s="40"/>
      <c r="X279" s="39"/>
    </row>
    <row r="280" spans="8:24" x14ac:dyDescent="0.2">
      <c r="H280" s="40"/>
      <c r="I280" s="64"/>
      <c r="M280" s="40"/>
      <c r="N280" s="64"/>
      <c r="R280" s="40"/>
      <c r="S280" s="64"/>
      <c r="W280" s="40"/>
      <c r="X280" s="39"/>
    </row>
    <row r="281" spans="8:24" x14ac:dyDescent="0.2">
      <c r="H281" s="40"/>
      <c r="I281" s="64"/>
      <c r="M281" s="40"/>
      <c r="N281" s="64"/>
      <c r="R281" s="40"/>
      <c r="S281" s="64"/>
      <c r="W281" s="40"/>
      <c r="X281" s="39"/>
    </row>
    <row r="282" spans="8:24" x14ac:dyDescent="0.2">
      <c r="H282" s="40"/>
      <c r="I282" s="64"/>
      <c r="M282" s="40"/>
      <c r="N282" s="64"/>
      <c r="R282" s="40"/>
      <c r="S282" s="64"/>
      <c r="W282" s="40"/>
      <c r="X282" s="39"/>
    </row>
    <row r="283" spans="8:24" x14ac:dyDescent="0.2">
      <c r="H283" s="40"/>
      <c r="I283" s="64"/>
      <c r="M283" s="40"/>
      <c r="N283" s="64"/>
      <c r="R283" s="40"/>
      <c r="S283" s="64"/>
      <c r="W283" s="40"/>
      <c r="X283" s="39"/>
    </row>
    <row r="284" spans="8:24" x14ac:dyDescent="0.2">
      <c r="H284" s="40"/>
      <c r="I284" s="64"/>
      <c r="M284" s="40"/>
      <c r="N284" s="64"/>
      <c r="R284" s="40"/>
      <c r="S284" s="64"/>
      <c r="W284" s="40"/>
      <c r="X284" s="39"/>
    </row>
    <row r="285" spans="8:24" x14ac:dyDescent="0.2">
      <c r="H285" s="40"/>
      <c r="I285" s="64"/>
      <c r="M285" s="40"/>
      <c r="N285" s="64"/>
      <c r="R285" s="40"/>
      <c r="S285" s="64"/>
      <c r="W285" s="40"/>
      <c r="X285" s="39"/>
    </row>
    <row r="286" spans="8:24" x14ac:dyDescent="0.2">
      <c r="H286" s="40"/>
      <c r="I286" s="64"/>
      <c r="R286" s="40"/>
      <c r="S286" s="64"/>
      <c r="W286" s="40"/>
      <c r="X286" s="39"/>
    </row>
    <row r="287" spans="8:24" x14ac:dyDescent="0.2">
      <c r="H287" s="40"/>
      <c r="I287" s="64"/>
      <c r="R287" s="40"/>
      <c r="S287" s="64"/>
      <c r="W287" s="40"/>
      <c r="X287" s="39"/>
    </row>
    <row r="288" spans="8:24" x14ac:dyDescent="0.2">
      <c r="H288" s="40"/>
      <c r="I288" s="64"/>
      <c r="R288" s="40"/>
      <c r="S288" s="64"/>
      <c r="W288" s="40"/>
      <c r="X288" s="39"/>
    </row>
    <row r="289" spans="8:24" x14ac:dyDescent="0.2">
      <c r="H289" s="40"/>
      <c r="I289" s="64"/>
      <c r="R289" s="40"/>
      <c r="S289" s="64"/>
      <c r="W289" s="40"/>
      <c r="X289" s="39"/>
    </row>
    <row r="290" spans="8:24" x14ac:dyDescent="0.2">
      <c r="H290" s="40"/>
      <c r="I290" s="64"/>
      <c r="R290" s="40"/>
      <c r="S290" s="64"/>
      <c r="W290" s="40"/>
      <c r="X290" s="39"/>
    </row>
    <row r="291" spans="8:24" x14ac:dyDescent="0.2">
      <c r="H291" s="40"/>
      <c r="I291" s="64"/>
      <c r="R291" s="40"/>
      <c r="S291" s="64"/>
      <c r="W291" s="40"/>
      <c r="X291" s="39"/>
    </row>
    <row r="292" spans="8:24" x14ac:dyDescent="0.2">
      <c r="H292" s="40"/>
      <c r="I292" s="64"/>
      <c r="R292" s="40"/>
      <c r="S292" s="64"/>
      <c r="W292" s="40"/>
      <c r="X292" s="39"/>
    </row>
    <row r="293" spans="8:24" x14ac:dyDescent="0.2">
      <c r="H293" s="40"/>
      <c r="I293" s="64"/>
      <c r="R293" s="40"/>
      <c r="S293" s="64"/>
      <c r="W293" s="40"/>
      <c r="X293" s="39"/>
    </row>
    <row r="294" spans="8:24" x14ac:dyDescent="0.2">
      <c r="H294" s="40"/>
      <c r="I294" s="64"/>
      <c r="R294" s="40"/>
      <c r="S294" s="64"/>
      <c r="W294" s="40"/>
      <c r="X294" s="39"/>
    </row>
    <row r="295" spans="8:24" x14ac:dyDescent="0.2">
      <c r="H295" s="40"/>
      <c r="I295" s="64"/>
      <c r="R295" s="40"/>
      <c r="S295" s="64"/>
      <c r="W295" s="40"/>
      <c r="X295" s="39"/>
    </row>
    <row r="296" spans="8:24" x14ac:dyDescent="0.2">
      <c r="H296" s="40"/>
      <c r="I296" s="64"/>
      <c r="R296" s="40"/>
      <c r="S296" s="64"/>
      <c r="W296" s="40"/>
      <c r="X296" s="39"/>
    </row>
    <row r="297" spans="8:24" x14ac:dyDescent="0.2">
      <c r="H297" s="40"/>
      <c r="I297" s="64"/>
      <c r="R297" s="40"/>
      <c r="S297" s="64"/>
      <c r="W297" s="40"/>
      <c r="X297" s="39"/>
    </row>
    <row r="298" spans="8:24" x14ac:dyDescent="0.2">
      <c r="H298" s="40"/>
      <c r="I298" s="64"/>
      <c r="R298" s="40"/>
      <c r="S298" s="64"/>
      <c r="W298" s="40"/>
      <c r="X298" s="39"/>
    </row>
    <row r="299" spans="8:24" x14ac:dyDescent="0.2">
      <c r="H299" s="40"/>
      <c r="I299" s="64"/>
      <c r="R299" s="40"/>
      <c r="S299" s="64"/>
      <c r="W299" s="40"/>
      <c r="X299" s="39"/>
    </row>
    <row r="300" spans="8:24" x14ac:dyDescent="0.2">
      <c r="H300" s="40"/>
      <c r="I300" s="64"/>
      <c r="R300" s="40"/>
      <c r="S300" s="64"/>
      <c r="W300" s="40"/>
      <c r="X300" s="39"/>
    </row>
    <row r="301" spans="8:24" x14ac:dyDescent="0.2">
      <c r="H301" s="40"/>
      <c r="I301" s="64"/>
      <c r="R301" s="40"/>
      <c r="S301" s="64"/>
      <c r="W301" s="40"/>
      <c r="X301" s="39"/>
    </row>
    <row r="302" spans="8:24" x14ac:dyDescent="0.2">
      <c r="H302" s="40"/>
      <c r="I302" s="64"/>
      <c r="R302" s="40"/>
      <c r="S302" s="64"/>
      <c r="W302" s="40"/>
      <c r="X302" s="39"/>
    </row>
    <row r="303" spans="8:24" x14ac:dyDescent="0.2">
      <c r="H303" s="40"/>
      <c r="I303" s="64"/>
      <c r="R303" s="40"/>
      <c r="S303" s="64"/>
      <c r="W303" s="40"/>
      <c r="X303" s="39"/>
    </row>
    <row r="304" spans="8:24" x14ac:dyDescent="0.2">
      <c r="H304" s="40"/>
      <c r="I304" s="64"/>
      <c r="R304" s="40"/>
      <c r="S304" s="64"/>
      <c r="W304" s="40"/>
      <c r="X304" s="39"/>
    </row>
    <row r="305" spans="8:24" x14ac:dyDescent="0.2">
      <c r="H305" s="40"/>
      <c r="I305" s="64"/>
      <c r="R305" s="40"/>
      <c r="S305" s="64"/>
      <c r="W305" s="40"/>
      <c r="X305" s="39"/>
    </row>
    <row r="306" spans="8:24" x14ac:dyDescent="0.2">
      <c r="H306" s="40"/>
      <c r="I306" s="64"/>
      <c r="R306" s="40"/>
      <c r="S306" s="64"/>
      <c r="W306" s="40"/>
      <c r="X306" s="39"/>
    </row>
    <row r="307" spans="8:24" x14ac:dyDescent="0.2">
      <c r="H307" s="40"/>
      <c r="I307" s="64"/>
      <c r="R307" s="40"/>
      <c r="S307" s="64"/>
      <c r="W307" s="40"/>
      <c r="X307" s="39"/>
    </row>
    <row r="308" spans="8:24" x14ac:dyDescent="0.2">
      <c r="H308" s="40"/>
      <c r="I308" s="64"/>
      <c r="R308" s="40"/>
      <c r="S308" s="64"/>
      <c r="W308" s="40"/>
      <c r="X308" s="39"/>
    </row>
    <row r="309" spans="8:24" x14ac:dyDescent="0.2">
      <c r="H309" s="40"/>
      <c r="I309" s="64"/>
      <c r="R309" s="40"/>
      <c r="S309" s="64"/>
      <c r="W309" s="40"/>
      <c r="X309" s="39"/>
    </row>
    <row r="310" spans="8:24" x14ac:dyDescent="0.2">
      <c r="H310" s="40"/>
      <c r="I310" s="64"/>
      <c r="R310" s="40"/>
      <c r="S310" s="64"/>
      <c r="W310" s="40"/>
      <c r="X310" s="39"/>
    </row>
    <row r="311" spans="8:24" x14ac:dyDescent="0.2">
      <c r="H311" s="40"/>
      <c r="I311" s="64"/>
      <c r="R311" s="40"/>
      <c r="S311" s="64"/>
      <c r="W311" s="40"/>
      <c r="X311" s="39"/>
    </row>
    <row r="312" spans="8:24" x14ac:dyDescent="0.2">
      <c r="H312" s="40"/>
      <c r="I312" s="64"/>
      <c r="R312" s="40"/>
      <c r="S312" s="64"/>
      <c r="W312" s="40"/>
      <c r="X312" s="39"/>
    </row>
    <row r="313" spans="8:24" x14ac:dyDescent="0.2">
      <c r="H313" s="40"/>
      <c r="I313" s="64"/>
      <c r="R313" s="40"/>
      <c r="S313" s="64"/>
      <c r="W313" s="40"/>
      <c r="X313" s="39"/>
    </row>
    <row r="314" spans="8:24" x14ac:dyDescent="0.2">
      <c r="H314" s="40"/>
      <c r="I314" s="64"/>
      <c r="R314" s="40"/>
      <c r="S314" s="64"/>
      <c r="W314" s="40"/>
      <c r="X314" s="39"/>
    </row>
    <row r="315" spans="8:24" x14ac:dyDescent="0.2">
      <c r="H315" s="40"/>
      <c r="I315" s="64"/>
      <c r="R315" s="40"/>
      <c r="S315" s="64"/>
      <c r="W315" s="40"/>
      <c r="X315" s="39"/>
    </row>
    <row r="316" spans="8:24" x14ac:dyDescent="0.2">
      <c r="H316" s="40"/>
      <c r="I316" s="64"/>
      <c r="R316" s="40"/>
      <c r="S316" s="64"/>
      <c r="W316" s="40"/>
      <c r="X316" s="39"/>
    </row>
    <row r="317" spans="8:24" x14ac:dyDescent="0.2">
      <c r="H317" s="40"/>
      <c r="I317" s="64"/>
      <c r="R317" s="40"/>
      <c r="S317" s="64"/>
      <c r="W317" s="40"/>
      <c r="X317" s="39"/>
    </row>
    <row r="318" spans="8:24" x14ac:dyDescent="0.2">
      <c r="H318" s="40"/>
      <c r="I318" s="64"/>
      <c r="R318" s="40"/>
      <c r="S318" s="64"/>
      <c r="W318" s="40"/>
      <c r="X318" s="39"/>
    </row>
    <row r="319" spans="8:24" x14ac:dyDescent="0.2">
      <c r="H319" s="40"/>
      <c r="I319" s="64"/>
      <c r="R319" s="40"/>
      <c r="S319" s="64"/>
      <c r="W319" s="40"/>
      <c r="X319" s="39"/>
    </row>
    <row r="320" spans="8:24" x14ac:dyDescent="0.2">
      <c r="H320" s="40"/>
      <c r="I320" s="64"/>
      <c r="R320" s="40"/>
      <c r="S320" s="64"/>
      <c r="W320" s="40"/>
      <c r="X320" s="39"/>
    </row>
    <row r="321" spans="8:24" x14ac:dyDescent="0.2">
      <c r="H321" s="40"/>
      <c r="I321" s="64"/>
      <c r="R321" s="40"/>
      <c r="S321" s="64"/>
      <c r="W321" s="40"/>
      <c r="X321" s="39"/>
    </row>
    <row r="322" spans="8:24" x14ac:dyDescent="0.2">
      <c r="H322" s="40"/>
      <c r="I322" s="64"/>
      <c r="R322" s="40"/>
      <c r="S322" s="64"/>
      <c r="W322" s="40"/>
      <c r="X322" s="39"/>
    </row>
    <row r="323" spans="8:24" x14ac:dyDescent="0.2">
      <c r="H323" s="40"/>
      <c r="I323" s="64"/>
      <c r="R323" s="40"/>
      <c r="S323" s="64"/>
      <c r="W323" s="40"/>
      <c r="X323" s="39"/>
    </row>
    <row r="324" spans="8:24" x14ac:dyDescent="0.2">
      <c r="H324" s="40"/>
      <c r="I324" s="64"/>
      <c r="R324" s="40"/>
      <c r="S324" s="64"/>
      <c r="W324" s="40"/>
      <c r="X324" s="39"/>
    </row>
    <row r="325" spans="8:24" x14ac:dyDescent="0.2">
      <c r="H325" s="40"/>
      <c r="I325" s="64"/>
      <c r="R325" s="40"/>
      <c r="S325" s="64"/>
      <c r="W325" s="40"/>
      <c r="X325" s="39"/>
    </row>
    <row r="326" spans="8:24" x14ac:dyDescent="0.2">
      <c r="H326" s="40"/>
      <c r="I326" s="64"/>
      <c r="R326" s="40"/>
      <c r="S326" s="64"/>
      <c r="W326" s="40"/>
      <c r="X326" s="39"/>
    </row>
    <row r="327" spans="8:24" x14ac:dyDescent="0.2">
      <c r="H327" s="40"/>
      <c r="I327" s="64"/>
      <c r="R327" s="40"/>
      <c r="S327" s="64"/>
      <c r="W327" s="40"/>
      <c r="X327" s="39"/>
    </row>
    <row r="328" spans="8:24" x14ac:dyDescent="0.2">
      <c r="H328" s="40"/>
      <c r="I328" s="64"/>
      <c r="R328" s="40"/>
      <c r="S328" s="64"/>
      <c r="W328" s="40"/>
      <c r="X328" s="39"/>
    </row>
    <row r="329" spans="8:24" x14ac:dyDescent="0.2">
      <c r="H329" s="40"/>
      <c r="I329" s="64"/>
      <c r="R329" s="40"/>
      <c r="S329" s="64"/>
      <c r="W329" s="40"/>
      <c r="X329" s="39"/>
    </row>
    <row r="330" spans="8:24" x14ac:dyDescent="0.2">
      <c r="H330" s="40"/>
      <c r="I330" s="64"/>
      <c r="R330" s="40"/>
      <c r="S330" s="64"/>
      <c r="W330" s="40"/>
      <c r="X330" s="39"/>
    </row>
    <row r="331" spans="8:24" x14ac:dyDescent="0.2">
      <c r="H331" s="40"/>
      <c r="I331" s="64"/>
      <c r="R331" s="40"/>
      <c r="S331" s="64"/>
      <c r="W331" s="40"/>
      <c r="X331" s="39"/>
    </row>
    <row r="332" spans="8:24" x14ac:dyDescent="0.2">
      <c r="H332" s="40"/>
      <c r="I332" s="64"/>
      <c r="R332" s="40"/>
      <c r="S332" s="64"/>
      <c r="W332" s="40"/>
      <c r="X332" s="39"/>
    </row>
    <row r="333" spans="8:24" x14ac:dyDescent="0.2">
      <c r="H333" s="40"/>
      <c r="I333" s="64"/>
      <c r="R333" s="40"/>
      <c r="S333" s="64"/>
      <c r="W333" s="40"/>
      <c r="X333" s="39"/>
    </row>
    <row r="334" spans="8:24" x14ac:dyDescent="0.2">
      <c r="H334" s="40"/>
      <c r="I334" s="64"/>
      <c r="R334" s="40"/>
      <c r="S334" s="64"/>
      <c r="W334" s="40"/>
      <c r="X334" s="39"/>
    </row>
    <row r="335" spans="8:24" x14ac:dyDescent="0.2">
      <c r="H335" s="40"/>
      <c r="I335" s="64"/>
      <c r="R335" s="40"/>
      <c r="S335" s="64"/>
      <c r="W335" s="40"/>
      <c r="X335" s="39"/>
    </row>
    <row r="336" spans="8:24" x14ac:dyDescent="0.2">
      <c r="H336" s="40"/>
      <c r="I336" s="64"/>
      <c r="R336" s="40"/>
      <c r="S336" s="64"/>
      <c r="W336" s="40"/>
      <c r="X336" s="39"/>
    </row>
    <row r="337" spans="8:24" x14ac:dyDescent="0.2">
      <c r="H337" s="40"/>
      <c r="I337" s="64"/>
      <c r="R337" s="40"/>
      <c r="S337" s="64"/>
      <c r="W337" s="40"/>
      <c r="X337" s="39"/>
    </row>
    <row r="338" spans="8:24" x14ac:dyDescent="0.2">
      <c r="H338" s="40"/>
      <c r="I338" s="64"/>
      <c r="R338" s="40"/>
      <c r="S338" s="64"/>
      <c r="W338" s="40"/>
      <c r="X338" s="39"/>
    </row>
    <row r="339" spans="8:24" x14ac:dyDescent="0.2">
      <c r="H339" s="40"/>
      <c r="I339" s="64"/>
      <c r="R339" s="40"/>
      <c r="S339" s="64"/>
      <c r="W339" s="40"/>
      <c r="X339" s="39"/>
    </row>
    <row r="340" spans="8:24" x14ac:dyDescent="0.2">
      <c r="H340" s="40"/>
      <c r="I340" s="64"/>
      <c r="R340" s="40"/>
      <c r="S340" s="64"/>
      <c r="W340" s="40"/>
      <c r="X340" s="39"/>
    </row>
    <row r="341" spans="8:24" x14ac:dyDescent="0.2">
      <c r="H341" s="40"/>
      <c r="I341" s="64"/>
      <c r="R341" s="40"/>
      <c r="S341" s="64"/>
      <c r="W341" s="40"/>
      <c r="X341" s="39"/>
    </row>
    <row r="342" spans="8:24" x14ac:dyDescent="0.2">
      <c r="H342" s="40"/>
      <c r="I342" s="64"/>
      <c r="R342" s="40"/>
      <c r="S342" s="64"/>
      <c r="W342" s="40"/>
      <c r="X342" s="39"/>
    </row>
    <row r="343" spans="8:24" x14ac:dyDescent="0.2">
      <c r="H343" s="40"/>
      <c r="I343" s="64"/>
      <c r="R343" s="40"/>
      <c r="S343" s="64"/>
      <c r="W343" s="40"/>
      <c r="X343" s="39"/>
    </row>
    <row r="344" spans="8:24" x14ac:dyDescent="0.2">
      <c r="H344" s="40"/>
      <c r="I344" s="64"/>
      <c r="R344" s="40"/>
      <c r="S344" s="64"/>
      <c r="W344" s="40"/>
      <c r="X344" s="39"/>
    </row>
    <row r="345" spans="8:24" x14ac:dyDescent="0.2">
      <c r="H345" s="40"/>
      <c r="I345" s="64"/>
      <c r="R345" s="40"/>
      <c r="S345" s="64"/>
      <c r="W345" s="40"/>
      <c r="X345" s="39"/>
    </row>
    <row r="346" spans="8:24" x14ac:dyDescent="0.2">
      <c r="H346" s="40"/>
      <c r="I346" s="64"/>
      <c r="R346" s="40"/>
      <c r="S346" s="64"/>
      <c r="W346" s="40"/>
      <c r="X346" s="39"/>
    </row>
    <row r="347" spans="8:24" x14ac:dyDescent="0.2">
      <c r="H347" s="40"/>
      <c r="I347" s="64"/>
      <c r="R347" s="40"/>
      <c r="S347" s="64"/>
      <c r="W347" s="40"/>
      <c r="X347" s="39"/>
    </row>
    <row r="348" spans="8:24" x14ac:dyDescent="0.2">
      <c r="H348" s="40"/>
      <c r="I348" s="64"/>
      <c r="R348" s="40"/>
      <c r="S348" s="64"/>
      <c r="W348" s="40"/>
      <c r="X348" s="39"/>
    </row>
    <row r="349" spans="8:24" x14ac:dyDescent="0.2">
      <c r="H349" s="40"/>
      <c r="I349" s="64"/>
      <c r="R349" s="40"/>
      <c r="S349" s="64"/>
      <c r="W349" s="40"/>
      <c r="X349" s="39"/>
    </row>
    <row r="350" spans="8:24" x14ac:dyDescent="0.2">
      <c r="H350" s="40"/>
      <c r="I350" s="64"/>
      <c r="R350" s="40"/>
      <c r="S350" s="64"/>
      <c r="W350" s="40"/>
      <c r="X350" s="39"/>
    </row>
    <row r="351" spans="8:24" x14ac:dyDescent="0.2">
      <c r="H351" s="40"/>
      <c r="I351" s="64"/>
      <c r="R351" s="40"/>
      <c r="S351" s="64"/>
      <c r="W351" s="40"/>
      <c r="X351" s="39"/>
    </row>
    <row r="352" spans="8:24" x14ac:dyDescent="0.2">
      <c r="H352" s="40"/>
      <c r="I352" s="64"/>
      <c r="R352" s="40"/>
      <c r="S352" s="64"/>
      <c r="W352" s="40"/>
      <c r="X352" s="39"/>
    </row>
    <row r="353" spans="8:24" x14ac:dyDescent="0.2">
      <c r="H353" s="40"/>
      <c r="I353" s="64"/>
      <c r="R353" s="40"/>
      <c r="S353" s="64"/>
      <c r="W353" s="40"/>
      <c r="X353" s="39"/>
    </row>
    <row r="354" spans="8:24" x14ac:dyDescent="0.2">
      <c r="H354" s="40"/>
      <c r="I354" s="64"/>
      <c r="R354" s="40"/>
      <c r="S354" s="64"/>
      <c r="W354" s="40"/>
      <c r="X354" s="39"/>
    </row>
    <row r="355" spans="8:24" x14ac:dyDescent="0.2">
      <c r="H355" s="40"/>
      <c r="I355" s="64"/>
      <c r="R355" s="40"/>
      <c r="S355" s="64"/>
      <c r="W355" s="40"/>
      <c r="X355" s="39"/>
    </row>
    <row r="356" spans="8:24" x14ac:dyDescent="0.2">
      <c r="H356" s="40"/>
      <c r="I356" s="64"/>
      <c r="R356" s="40"/>
      <c r="S356" s="64"/>
      <c r="W356" s="40"/>
      <c r="X356" s="39"/>
    </row>
    <row r="357" spans="8:24" x14ac:dyDescent="0.2">
      <c r="H357" s="40"/>
      <c r="I357" s="64"/>
      <c r="R357" s="40"/>
      <c r="S357" s="64"/>
      <c r="W357" s="40"/>
      <c r="X357" s="39"/>
    </row>
    <row r="358" spans="8:24" x14ac:dyDescent="0.2">
      <c r="H358" s="40"/>
      <c r="I358" s="64"/>
      <c r="R358" s="40"/>
      <c r="S358" s="64"/>
      <c r="W358" s="40"/>
      <c r="X358" s="39"/>
    </row>
    <row r="359" spans="8:24" x14ac:dyDescent="0.2">
      <c r="H359" s="40"/>
      <c r="I359" s="64"/>
      <c r="R359" s="40"/>
      <c r="S359" s="64"/>
      <c r="W359" s="40"/>
      <c r="X359" s="39"/>
    </row>
    <row r="360" spans="8:24" x14ac:dyDescent="0.2">
      <c r="H360" s="40"/>
      <c r="I360" s="64"/>
      <c r="R360" s="40"/>
      <c r="S360" s="64"/>
      <c r="W360" s="40"/>
      <c r="X360" s="39"/>
    </row>
    <row r="361" spans="8:24" x14ac:dyDescent="0.2">
      <c r="H361" s="40"/>
      <c r="I361" s="64"/>
      <c r="R361" s="40"/>
      <c r="S361" s="64"/>
      <c r="W361" s="40"/>
      <c r="X361" s="39"/>
    </row>
    <row r="362" spans="8:24" x14ac:dyDescent="0.2">
      <c r="H362" s="40"/>
      <c r="I362" s="64"/>
      <c r="R362" s="40"/>
      <c r="S362" s="64"/>
      <c r="W362" s="40"/>
      <c r="X362" s="39"/>
    </row>
    <row r="363" spans="8:24" x14ac:dyDescent="0.2">
      <c r="H363" s="40"/>
      <c r="I363" s="64"/>
      <c r="R363" s="40"/>
      <c r="S363" s="64"/>
      <c r="W363" s="40"/>
      <c r="X363" s="39"/>
    </row>
    <row r="364" spans="8:24" x14ac:dyDescent="0.2">
      <c r="H364" s="40"/>
      <c r="I364" s="64"/>
      <c r="R364" s="40"/>
      <c r="S364" s="64"/>
      <c r="W364" s="40"/>
      <c r="X364" s="39"/>
    </row>
    <row r="365" spans="8:24" x14ac:dyDescent="0.2">
      <c r="H365" s="40"/>
      <c r="I365" s="64"/>
      <c r="R365" s="40"/>
      <c r="S365" s="64"/>
      <c r="W365" s="40"/>
      <c r="X365" s="39"/>
    </row>
    <row r="366" spans="8:24" x14ac:dyDescent="0.2">
      <c r="H366" s="40"/>
      <c r="I366" s="64"/>
      <c r="R366" s="40"/>
      <c r="S366" s="64"/>
      <c r="W366" s="40"/>
      <c r="X366" s="39"/>
    </row>
    <row r="367" spans="8:24" x14ac:dyDescent="0.2">
      <c r="H367" s="40"/>
      <c r="I367" s="64"/>
      <c r="R367" s="40"/>
      <c r="S367" s="64"/>
      <c r="W367" s="40"/>
      <c r="X367" s="39"/>
    </row>
    <row r="368" spans="8:24" x14ac:dyDescent="0.2">
      <c r="H368" s="40"/>
      <c r="I368" s="64"/>
      <c r="R368" s="40"/>
      <c r="S368" s="64"/>
      <c r="W368" s="40"/>
      <c r="X368" s="39"/>
    </row>
    <row r="369" spans="8:24" x14ac:dyDescent="0.2">
      <c r="H369" s="40"/>
      <c r="I369" s="64"/>
      <c r="R369" s="40"/>
      <c r="S369" s="64"/>
      <c r="W369" s="40"/>
      <c r="X369" s="39"/>
    </row>
    <row r="370" spans="8:24" x14ac:dyDescent="0.2">
      <c r="H370" s="40"/>
      <c r="I370" s="64"/>
      <c r="R370" s="40"/>
      <c r="S370" s="64"/>
      <c r="W370" s="40"/>
      <c r="X370" s="39"/>
    </row>
    <row r="371" spans="8:24" x14ac:dyDescent="0.2">
      <c r="H371" s="40"/>
      <c r="I371" s="64"/>
      <c r="R371" s="40"/>
      <c r="S371" s="64"/>
      <c r="W371" s="40"/>
      <c r="X371" s="39"/>
    </row>
    <row r="372" spans="8:24" x14ac:dyDescent="0.2">
      <c r="H372" s="40"/>
      <c r="I372" s="64"/>
      <c r="R372" s="40"/>
      <c r="S372" s="64"/>
      <c r="W372" s="40"/>
      <c r="X372" s="39"/>
    </row>
    <row r="373" spans="8:24" x14ac:dyDescent="0.2">
      <c r="H373" s="40"/>
      <c r="I373" s="64"/>
      <c r="R373" s="40"/>
      <c r="S373" s="64"/>
      <c r="W373" s="40"/>
      <c r="X373" s="39"/>
    </row>
    <row r="374" spans="8:24" x14ac:dyDescent="0.2">
      <c r="H374" s="40"/>
      <c r="I374" s="64"/>
      <c r="R374" s="40"/>
      <c r="S374" s="64"/>
      <c r="W374" s="40"/>
      <c r="X374" s="39"/>
    </row>
    <row r="375" spans="8:24" x14ac:dyDescent="0.2">
      <c r="H375" s="40"/>
      <c r="I375" s="64"/>
      <c r="R375" s="40"/>
      <c r="S375" s="64"/>
      <c r="W375" s="40"/>
      <c r="X375" s="39"/>
    </row>
    <row r="376" spans="8:24" x14ac:dyDescent="0.2">
      <c r="H376" s="40"/>
      <c r="I376" s="64"/>
      <c r="R376" s="40"/>
      <c r="S376" s="64"/>
      <c r="W376" s="40"/>
      <c r="X376" s="39"/>
    </row>
    <row r="377" spans="8:24" x14ac:dyDescent="0.2">
      <c r="H377" s="40"/>
      <c r="I377" s="64"/>
      <c r="R377" s="40"/>
      <c r="S377" s="64"/>
      <c r="W377" s="40"/>
      <c r="X377" s="39"/>
    </row>
    <row r="378" spans="8:24" x14ac:dyDescent="0.2">
      <c r="H378" s="40"/>
      <c r="I378" s="64"/>
      <c r="R378" s="40"/>
      <c r="S378" s="64"/>
      <c r="W378" s="40"/>
      <c r="X378" s="39"/>
    </row>
    <row r="379" spans="8:24" x14ac:dyDescent="0.2">
      <c r="H379" s="40"/>
      <c r="I379" s="64"/>
      <c r="R379" s="40"/>
      <c r="S379" s="64"/>
      <c r="W379" s="40"/>
      <c r="X379" s="39"/>
    </row>
    <row r="380" spans="8:24" x14ac:dyDescent="0.2">
      <c r="H380" s="40"/>
      <c r="I380" s="64"/>
      <c r="R380" s="40"/>
      <c r="S380" s="64"/>
      <c r="W380" s="40"/>
      <c r="X380" s="39"/>
    </row>
    <row r="381" spans="8:24" x14ac:dyDescent="0.2">
      <c r="H381" s="40"/>
      <c r="I381" s="64"/>
      <c r="R381" s="40"/>
      <c r="S381" s="64"/>
      <c r="W381" s="40"/>
      <c r="X381" s="39"/>
    </row>
    <row r="382" spans="8:24" x14ac:dyDescent="0.2">
      <c r="H382" s="40"/>
      <c r="I382" s="64"/>
      <c r="R382" s="40"/>
      <c r="S382" s="64"/>
      <c r="W382" s="40"/>
      <c r="X382" s="39"/>
    </row>
    <row r="383" spans="8:24" x14ac:dyDescent="0.2">
      <c r="H383" s="40"/>
      <c r="I383" s="64"/>
      <c r="R383" s="40"/>
      <c r="S383" s="64"/>
      <c r="W383" s="40"/>
      <c r="X383" s="39"/>
    </row>
    <row r="384" spans="8:24" x14ac:dyDescent="0.2">
      <c r="H384" s="40"/>
      <c r="I384" s="64"/>
      <c r="R384" s="40"/>
      <c r="S384" s="64"/>
      <c r="W384" s="40"/>
      <c r="X384" s="39"/>
    </row>
    <row r="385" spans="8:24" x14ac:dyDescent="0.2">
      <c r="H385" s="40"/>
      <c r="I385" s="64"/>
      <c r="R385" s="40"/>
      <c r="S385" s="64"/>
      <c r="W385" s="40"/>
      <c r="X385" s="39"/>
    </row>
    <row r="386" spans="8:24" x14ac:dyDescent="0.2">
      <c r="H386" s="40"/>
      <c r="I386" s="64"/>
      <c r="W386" s="40"/>
      <c r="X386" s="39"/>
    </row>
    <row r="387" spans="8:24" x14ac:dyDescent="0.2">
      <c r="H387" s="40"/>
      <c r="I387" s="64"/>
      <c r="W387" s="40"/>
      <c r="X387" s="39"/>
    </row>
    <row r="388" spans="8:24" x14ac:dyDescent="0.2">
      <c r="H388" s="40"/>
      <c r="I388" s="64"/>
      <c r="W388" s="40"/>
      <c r="X388" s="39"/>
    </row>
    <row r="389" spans="8:24" x14ac:dyDescent="0.2">
      <c r="H389" s="40"/>
      <c r="I389" s="64"/>
      <c r="W389" s="40"/>
      <c r="X389" s="39"/>
    </row>
    <row r="390" spans="8:24" x14ac:dyDescent="0.2">
      <c r="H390" s="40"/>
      <c r="I390" s="64"/>
      <c r="W390" s="40"/>
      <c r="X390" s="39"/>
    </row>
    <row r="391" spans="8:24" x14ac:dyDescent="0.2">
      <c r="H391" s="40"/>
      <c r="I391" s="64"/>
      <c r="W391" s="40"/>
      <c r="X391" s="39"/>
    </row>
  </sheetData>
  <mergeCells count="4">
    <mergeCell ref="E1:H1"/>
    <mergeCell ref="J1:M1"/>
    <mergeCell ref="O1:R1"/>
    <mergeCell ref="T1:W1"/>
  </mergeCells>
  <conditionalFormatting sqref="I2 I72:I73 I34:I69 I4:I31 I75:I65495">
    <cfRule type="containsText" dxfId="18" priority="16" operator="containsText" text="!">
      <formula>NOT(ISERROR(SEARCH("!",I2)))</formula>
    </cfRule>
  </conditionalFormatting>
  <conditionalFormatting sqref="W1:W1048576 H1:H1048576 M1:M1048576 R1:R1048576">
    <cfRule type="cellIs" dxfId="17" priority="15" operator="equal">
      <formula>"!"</formula>
    </cfRule>
  </conditionalFormatting>
  <conditionalFormatting sqref="AA73 AA1:AA70 AA75:AA1048576">
    <cfRule type="cellIs" dxfId="16" priority="11" operator="equal">
      <formula>"OK"</formula>
    </cfRule>
    <cfRule type="cellIs" dxfId="15" priority="12" operator="equal">
      <formula>"!"</formula>
    </cfRule>
  </conditionalFormatting>
  <conditionalFormatting sqref="AD41 AD47">
    <cfRule type="expression" dxfId="14" priority="17">
      <formula>COUNTIF(B:B,"ad")&gt;0</formula>
    </cfRule>
  </conditionalFormatting>
  <conditionalFormatting sqref="AD43 AD45 AD49 AD51">
    <cfRule type="expression" dxfId="13" priority="18">
      <formula>COUNTIF(B:B,"ke")&gt;0</formula>
    </cfRule>
  </conditionalFormatting>
  <conditionalFormatting sqref="AD55">
    <cfRule type="expression" dxfId="12" priority="19">
      <formula>COUNTIF(B:B,"pn")&gt;0</formula>
    </cfRule>
  </conditionalFormatting>
  <conditionalFormatting sqref="AE60:AE1048576 AE54:AE56 AE51:AE52 AD50 AE1:AE49">
    <cfRule type="cellIs" dxfId="11" priority="13" stopIfTrue="1" operator="equal">
      <formula>"vrij"</formula>
    </cfRule>
    <cfRule type="cellIs" dxfId="10" priority="14" stopIfTrue="1" operator="equal">
      <formula>"bezig"</formula>
    </cfRule>
  </conditionalFormatting>
  <conditionalFormatting sqref="I32">
    <cfRule type="containsText" dxfId="9" priority="10" operator="containsText" text="!">
      <formula>NOT(ISERROR(SEARCH("!",I32)))</formula>
    </cfRule>
  </conditionalFormatting>
  <conditionalFormatting sqref="I33">
    <cfRule type="containsText" dxfId="8" priority="9" operator="containsText" text="!">
      <formula>NOT(ISERROR(SEARCH("!",I33)))</formula>
    </cfRule>
  </conditionalFormatting>
  <conditionalFormatting sqref="I70">
    <cfRule type="containsText" dxfId="7" priority="8" operator="containsText" text="!">
      <formula>NOT(ISERROR(SEARCH("!",I70)))</formula>
    </cfRule>
  </conditionalFormatting>
  <conditionalFormatting sqref="AA71">
    <cfRule type="cellIs" dxfId="6" priority="6" operator="equal">
      <formula>"OK"</formula>
    </cfRule>
    <cfRule type="cellIs" dxfId="5" priority="7" operator="equal">
      <formula>"!"</formula>
    </cfRule>
  </conditionalFormatting>
  <conditionalFormatting sqref="I71">
    <cfRule type="containsText" dxfId="4" priority="5" operator="containsText" text="!">
      <formula>NOT(ISERROR(SEARCH("!",I71)))</formula>
    </cfRule>
  </conditionalFormatting>
  <conditionalFormatting sqref="AA70">
    <cfRule type="cellIs" dxfId="3" priority="3" operator="equal">
      <formula>"OK"</formula>
    </cfRule>
    <cfRule type="cellIs" dxfId="2" priority="4" operator="equal">
      <formula>"!"</formula>
    </cfRule>
  </conditionalFormatting>
  <conditionalFormatting sqref="AA74">
    <cfRule type="cellIs" dxfId="1" priority="1" operator="equal">
      <formula>"OK"</formula>
    </cfRule>
    <cfRule type="cellIs" dxfId="0" priority="2" operator="equal">
      <formula>"!"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Nijsse, J.M. (NIJ)</dc:creator>
  <cp:lastModifiedBy>Nijsse, J.M. (NIJ)</cp:lastModifiedBy>
  <dcterms:created xsi:type="dcterms:W3CDTF">2022-12-14T09:41:25Z</dcterms:created>
  <dcterms:modified xsi:type="dcterms:W3CDTF">2022-12-14T09:42:34Z</dcterms:modified>
</cp:coreProperties>
</file>