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deraljusticebelgium-my.sharepoint.com/personal/jean-jacques_bernkens_just_fgov_be/Documents/Desktop/"/>
    </mc:Choice>
  </mc:AlternateContent>
  <xr:revisionPtr revIDLastSave="4" documentId="8_{EC6C6345-19A5-4B9C-B24A-8760C2837445}" xr6:coauthVersionLast="47" xr6:coauthVersionMax="47" xr10:uidLastSave="{12747C8A-0070-4C69-93F5-444AC44948DF}"/>
  <bookViews>
    <workbookView minimized="1" xWindow="5280" yWindow="810" windowWidth="21600" windowHeight="11385" xr2:uid="{41CE0B75-08A7-4BB3-8742-12D2FFE0342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 a="1"/>
  <c r="H7" i="1" s="1"/>
  <c r="P6" i="1" a="1"/>
  <c r="P6" i="1" s="1"/>
  <c r="Q6" i="1" s="1" a="1"/>
  <c r="Q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<sst xmlns="http://schemas.openxmlformats.org/spreadsheetml/2006/main" count="46" uniqueCount="35">
  <si>
    <t>crit 1</t>
  </si>
  <si>
    <t>crit 2</t>
  </si>
  <si>
    <t>crit 3</t>
  </si>
  <si>
    <t>leger</t>
  </si>
  <si>
    <t>bd(s)</t>
  </si>
  <si>
    <t>ax(s)</t>
  </si>
  <si>
    <t>ps(o)</t>
  </si>
  <si>
    <t>roman</t>
  </si>
  <si>
    <t>cv(s)</t>
  </si>
  <si>
    <t>lh(s)</t>
  </si>
  <si>
    <t>el(o)</t>
  </si>
  <si>
    <t>yuan</t>
  </si>
  <si>
    <t>cav(o)</t>
  </si>
  <si>
    <t>bd(o)</t>
  </si>
  <si>
    <t>han chin</t>
  </si>
  <si>
    <t>art(o)</t>
  </si>
  <si>
    <t>samur</t>
  </si>
  <si>
    <t>kn(s)</t>
  </si>
  <si>
    <t>bw(x)</t>
  </si>
  <si>
    <t>burgundy</t>
  </si>
  <si>
    <t>wb(s)</t>
  </si>
  <si>
    <t>el(x)</t>
  </si>
  <si>
    <t>javanese</t>
  </si>
  <si>
    <t>cav(s)</t>
  </si>
  <si>
    <t>mongol</t>
  </si>
  <si>
    <t>wb(f)</t>
  </si>
  <si>
    <t>bw(o)</t>
  </si>
  <si>
    <t>malacca</t>
  </si>
  <si>
    <t>bd(i)</t>
  </si>
  <si>
    <t>bts(s)</t>
  </si>
  <si>
    <t>viking</t>
  </si>
  <si>
    <t>search</t>
  </si>
  <si>
    <t>crit</t>
  </si>
  <si>
    <t>estnum</t>
  </si>
  <si>
    <t>cav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</si>
</sst>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alignment horizontal="center" vertical="bottom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6E43FA-58C3-4269-AEF6-80554D8D993B}" name="Tableau2" displayName="Tableau2" ref="A3:D12" totalsRowShown="0" headerRowDxfId="0">
  <autoFilter ref="A3:D12" xr:uid="{246E43FA-58C3-4269-AEF6-80554D8D993B}"/>
  <tableColumns count="4">
    <tableColumn id="1" xr3:uid="{7FC85C43-72F7-455B-B6D1-A336929B44BC}" name="crit 1"/>
    <tableColumn id="2" xr3:uid="{CD16956D-E60A-40E3-B4D4-38A60DD2A568}" name="crit 2"/>
    <tableColumn id="3" xr3:uid="{CFE7092E-F556-4FBA-ABD6-89958F1F43F3}" name="crit 3"/>
    <tableColumn id="4" xr3:uid="{33C8D091-10C3-4F80-ADA5-325BD5E4CFF6}" name="leg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0B0AC-9F52-4387-9338-EE9AD3E36594}">
  <sheetPr codeName="Feuil1"/>
  <dimension ref="A3:Q14"/>
  <sheetViews>
    <sheetView tabSelected="1" workbookViewId="0">
      <selection activeCell="K21" sqref="K21"/>
    </sheetView>
  </sheetViews>
  <sheetFormatPr baseColWidth="10" defaultRowHeight="15" x14ac:dyDescent="0.25"/>
  <sheetData>
    <row r="3" spans="1:17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17" x14ac:dyDescent="0.25">
      <c r="A4" t="s">
        <v>4</v>
      </c>
      <c r="B4" t="s">
        <v>5</v>
      </c>
      <c r="C4" t="s">
        <v>6</v>
      </c>
      <c r="D4" t="s">
        <v>7</v>
      </c>
      <c r="I4" t="s">
        <v>31</v>
      </c>
      <c r="J4" t="s">
        <v>34</v>
      </c>
    </row>
    <row r="5" spans="1:17" x14ac:dyDescent="0.25">
      <c r="A5" t="s">
        <v>8</v>
      </c>
      <c r="B5" t="s">
        <v>9</v>
      </c>
      <c r="C5" t="s">
        <v>10</v>
      </c>
      <c r="D5" t="s">
        <v>11</v>
      </c>
      <c r="P5" t="s">
        <v>31</v>
      </c>
      <c r="Q5" t="s">
        <v>33</v>
      </c>
    </row>
    <row r="6" spans="1:17" x14ac:dyDescent="0.25">
      <c r="A6" t="s">
        <v>12</v>
      </c>
      <c r="B6" t="s">
        <v>13</v>
      </c>
      <c r="C6" t="s">
        <v>6</v>
      </c>
      <c r="D6" t="s">
        <v>14</v>
      </c>
      <c r="H6" t="s">
        <v>32</v>
      </c>
      <c r="I6" t="s">
        <v>32</v>
      </c>
      <c r="P6" t="e" cm="1">
        <f t="array" ref="P6:P14">SEARCH(J4,Tableau2[crit 1])</f>
        <v>#VALUE!</v>
      </c>
      <c r="Q6" t="b" cm="1">
        <f t="array" ref="Q6:Q14">ISNUMBER(_xlfn.ANCHORARRAY(P6))</f>
        <v>0</v>
      </c>
    </row>
    <row r="7" spans="1:17" x14ac:dyDescent="0.25">
      <c r="A7" t="s">
        <v>13</v>
      </c>
      <c r="B7" t="s">
        <v>12</v>
      </c>
      <c r="C7" t="s">
        <v>15</v>
      </c>
      <c r="D7" t="s">
        <v>16</v>
      </c>
      <c r="H7" t="str" cm="1">
        <f t="array" ref="H7:K9">_xlfn._xlws.FILTER(Tableau2[],ISNUMBER(SEARCH(J4,Tableau2[crit 1]))+(ISNUMBER(SEARCH(J4,Tableau2[crit 2])))+(ISNUMBER(SEARCH(J4,Tableau2[crit 3]))),"neen")</f>
        <v>cav(o)</v>
      </c>
      <c r="I7" t="str">
        <v>bd(o)</v>
      </c>
      <c r="J7" t="str">
        <v>ps(o)</v>
      </c>
      <c r="K7" t="str">
        <v>han chin</v>
      </c>
      <c r="P7" t="e">
        <v>#VALUE!</v>
      </c>
      <c r="Q7" t="b">
        <v>0</v>
      </c>
    </row>
    <row r="8" spans="1:17" x14ac:dyDescent="0.25">
      <c r="A8" t="s">
        <v>17</v>
      </c>
      <c r="B8" t="s">
        <v>18</v>
      </c>
      <c r="C8" t="s">
        <v>15</v>
      </c>
      <c r="D8" t="s">
        <v>19</v>
      </c>
      <c r="H8" t="str">
        <v>bd(o)</v>
      </c>
      <c r="I8" t="str">
        <v>cav(o)</v>
      </c>
      <c r="J8" t="str">
        <v>art(o)</v>
      </c>
      <c r="K8" t="str">
        <v>samur</v>
      </c>
      <c r="P8">
        <v>1</v>
      </c>
      <c r="Q8" t="b">
        <v>1</v>
      </c>
    </row>
    <row r="9" spans="1:17" x14ac:dyDescent="0.25">
      <c r="A9" t="s">
        <v>20</v>
      </c>
      <c r="B9" t="s">
        <v>21</v>
      </c>
      <c r="C9" t="s">
        <v>10</v>
      </c>
      <c r="D9" t="s">
        <v>22</v>
      </c>
      <c r="H9" t="str">
        <v>cav(s)</v>
      </c>
      <c r="I9" t="str">
        <v>lh(s)</v>
      </c>
      <c r="J9" t="str">
        <v>cav(o)</v>
      </c>
      <c r="K9" t="str">
        <v>mongol</v>
      </c>
      <c r="P9" t="e">
        <v>#VALUE!</v>
      </c>
      <c r="Q9" t="b">
        <v>0</v>
      </c>
    </row>
    <row r="10" spans="1:17" x14ac:dyDescent="0.25">
      <c r="A10" t="s">
        <v>23</v>
      </c>
      <c r="B10" t="s">
        <v>9</v>
      </c>
      <c r="C10" t="s">
        <v>12</v>
      </c>
      <c r="D10" t="s">
        <v>24</v>
      </c>
      <c r="P10" t="e">
        <v>#VALUE!</v>
      </c>
      <c r="Q10" t="b">
        <v>0</v>
      </c>
    </row>
    <row r="11" spans="1:17" x14ac:dyDescent="0.25">
      <c r="A11" t="s">
        <v>25</v>
      </c>
      <c r="B11" t="s">
        <v>6</v>
      </c>
      <c r="C11" t="s">
        <v>26</v>
      </c>
      <c r="D11" t="s">
        <v>27</v>
      </c>
      <c r="P11" t="e">
        <v>#VALUE!</v>
      </c>
      <c r="Q11" t="b">
        <v>0</v>
      </c>
    </row>
    <row r="12" spans="1:17" x14ac:dyDescent="0.25">
      <c r="A12" t="s">
        <v>13</v>
      </c>
      <c r="B12" t="s">
        <v>28</v>
      </c>
      <c r="C12" t="s">
        <v>29</v>
      </c>
      <c r="D12" t="s">
        <v>30</v>
      </c>
      <c r="P12">
        <v>1</v>
      </c>
      <c r="Q12" t="b">
        <v>1</v>
      </c>
    </row>
    <row r="13" spans="1:17" x14ac:dyDescent="0.25">
      <c r="P13" t="e">
        <v>#VALUE!</v>
      </c>
      <c r="Q13" t="b">
        <v>0</v>
      </c>
    </row>
    <row r="14" spans="1:17" x14ac:dyDescent="0.25">
      <c r="P14" t="e">
        <v>#VALUE!</v>
      </c>
      <c r="Q14" t="b">
        <v>0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416392FF-C7D8-403D-A6CC-641FBF74940C}">
            <xm:f>NOT(ISERROR(SEARCH($J$4,H7)))</xm:f>
            <xm:f>$J$4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m:sqref>H7:K15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Federal Justice Belgium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BERNKENS Jean</dc:creator>
  <cp:lastModifiedBy>BERNKENS Jean</cp:lastModifiedBy>
  <dcterms:created xsi:type="dcterms:W3CDTF">2023-03-16T13:51:31Z</dcterms:created>
  <dcterms:modified xsi:type="dcterms:W3CDTF">2023-03-16T14:25:24Z</dcterms:modified>
</cp:coreProperties>
</file>