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tvd\Downloads\"/>
    </mc:Choice>
  </mc:AlternateContent>
  <xr:revisionPtr revIDLastSave="0" documentId="8_{5E7C3C1B-445A-4F05-B27D-F8ED0162542E}" xr6:coauthVersionLast="47" xr6:coauthVersionMax="47" xr10:uidLastSave="{00000000-0000-0000-0000-000000000000}"/>
  <bookViews>
    <workbookView xWindow="-108" yWindow="-108" windowWidth="23256" windowHeight="12456" activeTab="1" xr2:uid="{5386FD8E-DB61-4250-B1F1-57496713B199}"/>
  </bookViews>
  <sheets>
    <sheet name="Uren" sheetId="1" r:id="rId1"/>
    <sheet name="Jaar overzich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3" i="1" l="1"/>
  <c r="AA13" i="1"/>
  <c r="W13" i="1"/>
  <c r="S13" i="1"/>
  <c r="O13" i="1"/>
  <c r="K13" i="1"/>
  <c r="G13" i="1"/>
  <c r="C13" i="1"/>
  <c r="B13" i="1"/>
  <c r="AB12" i="1"/>
  <c r="AA12" i="1"/>
  <c r="W12" i="1"/>
  <c r="S12" i="1"/>
  <c r="O12" i="1"/>
  <c r="K12" i="1"/>
  <c r="G12" i="1"/>
  <c r="C12" i="1"/>
  <c r="B12" i="1"/>
  <c r="AB11" i="1"/>
  <c r="AA11" i="1"/>
  <c r="W11" i="1"/>
  <c r="S11" i="1"/>
  <c r="O11" i="1"/>
  <c r="K11" i="1"/>
  <c r="G11" i="1"/>
  <c r="C11" i="1"/>
  <c r="B11" i="1"/>
  <c r="AB10" i="1"/>
  <c r="AA10" i="1"/>
  <c r="W10" i="1"/>
  <c r="S10" i="1"/>
  <c r="O10" i="1"/>
  <c r="K10" i="1"/>
  <c r="G10" i="1"/>
  <c r="AB9" i="1"/>
  <c r="AA9" i="1"/>
  <c r="W9" i="1"/>
  <c r="S9" i="1"/>
  <c r="O9" i="1"/>
  <c r="K9" i="1"/>
  <c r="G9" i="1"/>
  <c r="C9" i="1"/>
  <c r="B9" i="1"/>
  <c r="AB8" i="1"/>
  <c r="AA8" i="1"/>
  <c r="W8" i="1"/>
  <c r="S8" i="1"/>
  <c r="O8" i="1"/>
  <c r="K8" i="1"/>
  <c r="G8" i="1"/>
  <c r="C8" i="1"/>
  <c r="B8" i="1"/>
  <c r="AB7" i="1"/>
  <c r="AA7" i="1"/>
  <c r="W7" i="1"/>
  <c r="S7" i="1"/>
  <c r="O7" i="1"/>
  <c r="K7" i="1"/>
  <c r="G7" i="1"/>
  <c r="AB5" i="1"/>
  <c r="D4" i="1"/>
  <c r="H4" i="1" s="1"/>
  <c r="L4" i="1" s="1"/>
  <c r="P4" i="1" s="1"/>
  <c r="T4" i="1" s="1"/>
  <c r="X4" i="1" s="1"/>
</calcChain>
</file>

<file path=xl/sharedStrings.xml><?xml version="1.0" encoding="utf-8"?>
<sst xmlns="http://schemas.openxmlformats.org/spreadsheetml/2006/main" count="45" uniqueCount="24">
  <si>
    <t>week</t>
  </si>
  <si>
    <t>Jaar</t>
  </si>
  <si>
    <t>Gewerkte uren</t>
  </si>
  <si>
    <t>Ma</t>
  </si>
  <si>
    <t>Di</t>
  </si>
  <si>
    <t>Wo</t>
  </si>
  <si>
    <t>Do</t>
  </si>
  <si>
    <t>Vr</t>
  </si>
  <si>
    <t>Za</t>
  </si>
  <si>
    <t>Totaal Week</t>
  </si>
  <si>
    <t>Naam</t>
  </si>
  <si>
    <t xml:space="preserve"> </t>
  </si>
  <si>
    <t>van</t>
  </si>
  <si>
    <t>tot</t>
  </si>
  <si>
    <t>pauze</t>
  </si>
  <si>
    <t>totaal</t>
  </si>
  <si>
    <t>Vaak</t>
  </si>
  <si>
    <t>Groot</t>
  </si>
  <si>
    <t>Piet</t>
  </si>
  <si>
    <t>klaasens</t>
  </si>
  <si>
    <t>-</t>
  </si>
  <si>
    <t>Goede</t>
  </si>
  <si>
    <t>Anna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</si>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</sst>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/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>
      <alignment horizontal="center"/>
    </xf>
    <xf numFmtId="0" fontId="0" fillId="0" borderId="9" xfId="0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0" borderId="15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>
      <alignment horizontal="center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>
      <alignment horizontal="center"/>
    </xf>
  </cellXfs>
  <cellStyles count="1">
    <cellStyle name="Standaard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tvd\OneDrive\Bureaublad\Winkel\Urenverwerking%20Supermakrt2.xlsm" TargetMode="External"/><Relationship Id="rId1" Type="http://schemas.openxmlformats.org/officeDocument/2006/relationships/externalLinkPath" Target="/Users/jtvd/OneDrive/Bureaublad/Winkel/Urenverwerking%20Supermakrt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soneel"/>
      <sheetName val="Gewerkte urenstaat"/>
      <sheetName val="Dagindeling"/>
      <sheetName val="Index"/>
      <sheetName val="Jaar overzicht"/>
    </sheetNames>
    <sheetDataSet>
      <sheetData sheetId="0">
        <row r="4">
          <cell r="B4" t="str">
            <v>Dalen</v>
          </cell>
          <cell r="C4" t="str">
            <v>van</v>
          </cell>
          <cell r="D4" t="str">
            <v>Tinus</v>
          </cell>
        </row>
        <row r="5">
          <cell r="B5" t="str">
            <v>Zaiczek</v>
          </cell>
          <cell r="C5" t="str">
            <v>-</v>
          </cell>
          <cell r="D5" t="str">
            <v>Anna</v>
          </cell>
        </row>
        <row r="6">
          <cell r="B6" t="str">
            <v>Meloen</v>
          </cell>
          <cell r="C6" t="str">
            <v>-</v>
          </cell>
          <cell r="D6" t="str">
            <v>Joep</v>
          </cell>
        </row>
        <row r="7">
          <cell r="B7" t="str">
            <v>Vaak</v>
          </cell>
          <cell r="C7" t="str">
            <v>-</v>
          </cell>
          <cell r="D7" t="str">
            <v>Klaas</v>
          </cell>
        </row>
        <row r="8">
          <cell r="B8" t="str">
            <v>Groot</v>
          </cell>
          <cell r="C8" t="str">
            <v>de</v>
          </cell>
          <cell r="D8" t="str">
            <v>Inge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8EA9-5496-4CB0-8246-DCB2195AC223}">
  <sheetPr codeName="Blad1"/>
  <dimension ref="A2:AB13"/>
  <sheetViews>
    <sheetView workbookViewId="0">
      <selection activeCell="H17" sqref="H17"/>
    </sheetView>
  </sheetViews>
  <sheetFormatPr defaultRowHeight="14.4" x14ac:dyDescent="0.3"/>
  <cols>
    <col min="4" max="28" width="5.33203125" customWidth="1"/>
  </cols>
  <sheetData>
    <row r="2" spans="1:28" ht="15" thickBot="1" x14ac:dyDescent="0.35">
      <c r="A2" s="1" t="s">
        <v>0</v>
      </c>
      <c r="B2" s="1" t="s">
        <v>1</v>
      </c>
      <c r="C2" t="s">
        <v>2</v>
      </c>
    </row>
    <row r="3" spans="1:28" ht="15" thickTop="1" x14ac:dyDescent="0.3">
      <c r="A3" s="1">
        <v>17</v>
      </c>
      <c r="B3" s="1">
        <v>2023</v>
      </c>
      <c r="D3" s="2" t="s">
        <v>3</v>
      </c>
      <c r="E3" s="3"/>
      <c r="F3" s="3"/>
      <c r="G3" s="3"/>
      <c r="H3" s="2" t="s">
        <v>4</v>
      </c>
      <c r="I3" s="3"/>
      <c r="J3" s="3"/>
      <c r="K3" s="3"/>
      <c r="L3" s="2" t="s">
        <v>5</v>
      </c>
      <c r="M3" s="3"/>
      <c r="N3" s="3"/>
      <c r="O3" s="4"/>
      <c r="P3" s="2" t="s">
        <v>6</v>
      </c>
      <c r="Q3" s="3"/>
      <c r="R3" s="3"/>
      <c r="S3" s="3"/>
      <c r="T3" s="2" t="s">
        <v>7</v>
      </c>
      <c r="U3" s="3"/>
      <c r="V3" s="3"/>
      <c r="W3" s="4"/>
      <c r="X3" s="2" t="s">
        <v>8</v>
      </c>
      <c r="Y3" s="3"/>
      <c r="Z3" s="3"/>
      <c r="AA3" s="4"/>
      <c r="AB3" t="s">
        <v>9</v>
      </c>
    </row>
    <row r="4" spans="1:28" x14ac:dyDescent="0.3">
      <c r="A4" t="s">
        <v>10</v>
      </c>
      <c r="D4" s="5">
        <f>DATE(B3,1,1)+(A3-IF(WEEKDAY(DATE(B3,1,1),2)&lt;5,1,0))*7-WEEKDAY(DATE(B3,1,1),2)+1</f>
        <v>45040</v>
      </c>
      <c r="E4" s="6"/>
      <c r="F4" s="7"/>
      <c r="G4" s="7"/>
      <c r="H4" s="5">
        <f>D4+1</f>
        <v>45041</v>
      </c>
      <c r="I4" s="6"/>
      <c r="J4" s="7"/>
      <c r="K4" s="7"/>
      <c r="L4" s="5">
        <f>H4+1</f>
        <v>45042</v>
      </c>
      <c r="M4" s="6"/>
      <c r="N4" s="7"/>
      <c r="O4" s="8"/>
      <c r="P4" s="5">
        <f t="shared" ref="P4" si="0">L4+1</f>
        <v>45043</v>
      </c>
      <c r="Q4" s="6"/>
      <c r="R4" s="7"/>
      <c r="S4" s="7"/>
      <c r="T4" s="5">
        <f t="shared" ref="T4" si="1">P4+1</f>
        <v>45044</v>
      </c>
      <c r="U4" s="6"/>
      <c r="V4" s="7"/>
      <c r="W4" s="8"/>
      <c r="X4" s="5">
        <f t="shared" ref="X4" si="2">T4+1</f>
        <v>45045</v>
      </c>
      <c r="Y4" s="6"/>
      <c r="Z4" s="7"/>
      <c r="AA4" s="8"/>
    </row>
    <row r="5" spans="1:28" ht="15" thickBot="1" x14ac:dyDescent="0.35">
      <c r="A5" t="s">
        <v>11</v>
      </c>
      <c r="D5" s="9"/>
      <c r="E5" s="10"/>
      <c r="F5" s="10"/>
      <c r="G5" s="10"/>
      <c r="H5" s="9"/>
      <c r="I5" s="10"/>
      <c r="J5" s="10"/>
      <c r="K5" s="10"/>
      <c r="L5" s="9"/>
      <c r="M5" s="10"/>
      <c r="N5" s="10"/>
      <c r="O5" s="11"/>
      <c r="P5" s="9"/>
      <c r="Q5" s="10"/>
      <c r="R5" s="10"/>
      <c r="S5" s="10"/>
      <c r="T5" s="9"/>
      <c r="U5" s="10"/>
      <c r="V5" s="10"/>
      <c r="W5" s="11"/>
      <c r="X5" s="9"/>
      <c r="Y5" s="10"/>
      <c r="Z5" s="10"/>
      <c r="AA5" s="11"/>
      <c r="AB5" s="1">
        <f>A3</f>
        <v>17</v>
      </c>
    </row>
    <row r="6" spans="1:28" ht="15.6" thickTop="1" thickBot="1" x14ac:dyDescent="0.35">
      <c r="A6" t="s">
        <v>11</v>
      </c>
      <c r="D6" s="12" t="s">
        <v>12</v>
      </c>
      <c r="E6" s="13" t="s">
        <v>13</v>
      </c>
      <c r="F6" s="13" t="s">
        <v>14</v>
      </c>
      <c r="G6" s="14" t="s">
        <v>15</v>
      </c>
      <c r="H6" s="12" t="s">
        <v>12</v>
      </c>
      <c r="I6" s="13" t="s">
        <v>13</v>
      </c>
      <c r="J6" s="13" t="s">
        <v>14</v>
      </c>
      <c r="K6" s="14" t="s">
        <v>15</v>
      </c>
      <c r="L6" s="12" t="s">
        <v>12</v>
      </c>
      <c r="M6" s="13" t="s">
        <v>13</v>
      </c>
      <c r="N6" s="13" t="s">
        <v>14</v>
      </c>
      <c r="O6" s="14" t="s">
        <v>15</v>
      </c>
      <c r="P6" s="12" t="s">
        <v>12</v>
      </c>
      <c r="Q6" s="13" t="s">
        <v>13</v>
      </c>
      <c r="R6" s="13" t="s">
        <v>14</v>
      </c>
      <c r="S6" s="14" t="s">
        <v>15</v>
      </c>
      <c r="T6" s="12" t="s">
        <v>12</v>
      </c>
      <c r="U6" s="13" t="s">
        <v>13</v>
      </c>
      <c r="V6" s="13" t="s">
        <v>14</v>
      </c>
      <c r="W6" s="14" t="s">
        <v>15</v>
      </c>
      <c r="X6" s="12" t="s">
        <v>12</v>
      </c>
      <c r="Y6" s="13" t="s">
        <v>13</v>
      </c>
      <c r="Z6" s="13" t="s">
        <v>14</v>
      </c>
      <c r="AA6" s="14" t="s">
        <v>15</v>
      </c>
    </row>
    <row r="7" spans="1:28" ht="15" thickTop="1" x14ac:dyDescent="0.3">
      <c r="A7" s="15" t="s">
        <v>19</v>
      </c>
      <c r="B7" s="16" t="s">
        <v>18</v>
      </c>
      <c r="C7" s="17" t="s">
        <v>20</v>
      </c>
      <c r="D7" s="18">
        <v>6</v>
      </c>
      <c r="E7" s="19">
        <v>12</v>
      </c>
      <c r="F7" s="20">
        <v>0.5</v>
      </c>
      <c r="G7" s="21">
        <f>IF(E7="","0",E7-D7-F7)</f>
        <v>5.5</v>
      </c>
      <c r="H7" s="18"/>
      <c r="I7" s="19"/>
      <c r="J7" s="20"/>
      <c r="K7" s="21" t="str">
        <f>IF(I7="","0",I7-H7-J7)</f>
        <v>0</v>
      </c>
      <c r="L7" s="18"/>
      <c r="M7" s="19"/>
      <c r="N7" s="20"/>
      <c r="O7" s="21" t="str">
        <f>IF(M7="","0",M7-L7-N7)</f>
        <v>0</v>
      </c>
      <c r="P7" s="18"/>
      <c r="Q7" s="19"/>
      <c r="R7" s="20"/>
      <c r="S7" s="21" t="str">
        <f>IF(Q7="","0",Q7-P7-R7)</f>
        <v>0</v>
      </c>
      <c r="T7" s="18"/>
      <c r="U7" s="19"/>
      <c r="V7" s="20"/>
      <c r="W7" s="21" t="str">
        <f>IF(U7="","0",U7-T7-V7)</f>
        <v>0</v>
      </c>
      <c r="X7" s="18"/>
      <c r="Y7" s="19"/>
      <c r="Z7" s="20"/>
      <c r="AA7" s="21" t="str">
        <f>IF(Y7="","0",Y7-X7-Z7)</f>
        <v>0</v>
      </c>
      <c r="AB7" s="21">
        <f>IF(E7="","",G7+K7+O7+S7+W7+AA7)</f>
        <v>5.5</v>
      </c>
    </row>
    <row r="8" spans="1:28" x14ac:dyDescent="0.3">
      <c r="A8" s="22" t="s">
        <v>17</v>
      </c>
      <c r="B8" s="23" t="str">
        <f>IF(A8=0," ",VLOOKUP(A8,[1]Personeel!$B$4:$D$51,3,0))</f>
        <v>Inge</v>
      </c>
      <c r="C8" s="24" t="str">
        <f>IF(A8=0," ",VLOOKUP(A8,[1]Personeel!$B$4:$D$51,2,0))</f>
        <v>de</v>
      </c>
      <c r="D8" s="25"/>
      <c r="E8" s="26"/>
      <c r="F8" s="27"/>
      <c r="G8" s="28" t="str">
        <f t="shared" ref="G8:G13" si="3">IF(E8="","0",E8-D8-F8)</f>
        <v>0</v>
      </c>
      <c r="H8" s="25"/>
      <c r="I8" s="26"/>
      <c r="J8" s="27"/>
      <c r="K8" s="28" t="str">
        <f t="shared" ref="K8:K13" si="4">IF(I8="","0",I8-H8-J8)</f>
        <v>0</v>
      </c>
      <c r="L8" s="25"/>
      <c r="M8" s="26"/>
      <c r="N8" s="27"/>
      <c r="O8" s="28" t="str">
        <f t="shared" ref="O8:O13" si="5">IF(M8="","0",M8-L8-N8)</f>
        <v>0</v>
      </c>
      <c r="P8" s="25"/>
      <c r="Q8" s="26"/>
      <c r="R8" s="27"/>
      <c r="S8" s="28" t="str">
        <f t="shared" ref="S8:S13" si="6">IF(Q8="","0",Q8-P8-R8)</f>
        <v>0</v>
      </c>
      <c r="T8" s="25"/>
      <c r="U8" s="26"/>
      <c r="V8" s="27"/>
      <c r="W8" s="28" t="str">
        <f t="shared" ref="W8:W13" si="7">IF(U8="","0",U8-T8-V8)</f>
        <v>0</v>
      </c>
      <c r="X8" s="25"/>
      <c r="Y8" s="26"/>
      <c r="Z8" s="27"/>
      <c r="AA8" s="28" t="str">
        <f t="shared" ref="AA8:AA13" si="8">IF(Y8="","0",Y8-X8-Z8)</f>
        <v>0</v>
      </c>
      <c r="AB8" s="28" t="str">
        <f t="shared" ref="AB8:AB13" si="9">IF(E8="","",G8+K8+O8+S8+W8+AA8)</f>
        <v/>
      </c>
    </row>
    <row r="9" spans="1:28" x14ac:dyDescent="0.3">
      <c r="A9" s="15" t="s">
        <v>16</v>
      </c>
      <c r="B9" s="16" t="str">
        <f>IF(A9=0," ",VLOOKUP(A9,[1]Personeel!$B$4:$D$51,3,0))</f>
        <v>Klaas</v>
      </c>
      <c r="C9" s="17" t="str">
        <f>IF(A9=0," ",VLOOKUP(A9,[1]Personeel!$B$4:$D$51,2,0))</f>
        <v>-</v>
      </c>
      <c r="D9" s="29"/>
      <c r="E9" s="30"/>
      <c r="F9" s="31"/>
      <c r="G9" s="32" t="str">
        <f t="shared" si="3"/>
        <v>0</v>
      </c>
      <c r="H9" s="29"/>
      <c r="I9" s="30"/>
      <c r="J9" s="31"/>
      <c r="K9" s="32" t="str">
        <f t="shared" si="4"/>
        <v>0</v>
      </c>
      <c r="L9" s="29"/>
      <c r="M9" s="30"/>
      <c r="N9" s="31"/>
      <c r="O9" s="32" t="str">
        <f t="shared" si="5"/>
        <v>0</v>
      </c>
      <c r="P9" s="29"/>
      <c r="Q9" s="30"/>
      <c r="R9" s="31"/>
      <c r="S9" s="32" t="str">
        <f t="shared" si="6"/>
        <v>0</v>
      </c>
      <c r="T9" s="29"/>
      <c r="U9" s="30"/>
      <c r="V9" s="31"/>
      <c r="W9" s="32" t="str">
        <f t="shared" si="7"/>
        <v>0</v>
      </c>
      <c r="X9" s="29"/>
      <c r="Y9" s="30"/>
      <c r="Z9" s="31"/>
      <c r="AA9" s="32" t="str">
        <f t="shared" si="8"/>
        <v>0</v>
      </c>
      <c r="AB9" s="32" t="str">
        <f t="shared" si="9"/>
        <v/>
      </c>
    </row>
    <row r="10" spans="1:28" x14ac:dyDescent="0.3">
      <c r="A10" s="22" t="s">
        <v>21</v>
      </c>
      <c r="B10" s="23" t="s">
        <v>22</v>
      </c>
      <c r="C10" s="24" t="s">
        <v>23</v>
      </c>
      <c r="D10" s="25"/>
      <c r="E10" s="26"/>
      <c r="F10" s="27"/>
      <c r="G10" s="28" t="str">
        <f t="shared" si="3"/>
        <v>0</v>
      </c>
      <c r="H10" s="25"/>
      <c r="I10" s="26"/>
      <c r="J10" s="27"/>
      <c r="K10" s="28" t="str">
        <f t="shared" si="4"/>
        <v>0</v>
      </c>
      <c r="L10" s="25"/>
      <c r="M10" s="26"/>
      <c r="N10" s="27"/>
      <c r="O10" s="28" t="str">
        <f t="shared" si="5"/>
        <v>0</v>
      </c>
      <c r="P10" s="25"/>
      <c r="Q10" s="26"/>
      <c r="R10" s="27"/>
      <c r="S10" s="28" t="str">
        <f t="shared" si="6"/>
        <v>0</v>
      </c>
      <c r="T10" s="25"/>
      <c r="U10" s="26"/>
      <c r="V10" s="27"/>
      <c r="W10" s="28" t="str">
        <f t="shared" si="7"/>
        <v>0</v>
      </c>
      <c r="X10" s="25"/>
      <c r="Y10" s="26"/>
      <c r="Z10" s="27"/>
      <c r="AA10" s="28" t="str">
        <f t="shared" si="8"/>
        <v>0</v>
      </c>
      <c r="AB10" s="28" t="str">
        <f t="shared" si="9"/>
        <v/>
      </c>
    </row>
    <row r="11" spans="1:28" x14ac:dyDescent="0.3">
      <c r="A11" s="15"/>
      <c r="B11" s="16" t="str">
        <f>IF(A11=0," ",VLOOKUP(A11,[1]Personeel!$B$4:$D$51,3,0))</f>
        <v xml:space="preserve"> </v>
      </c>
      <c r="C11" s="17" t="str">
        <f>IF(A11=0," ",VLOOKUP(A11,[1]Personeel!$B$4:$D$51,2,0))</f>
        <v xml:space="preserve"> </v>
      </c>
      <c r="D11" s="29"/>
      <c r="E11" s="30"/>
      <c r="F11" s="31"/>
      <c r="G11" s="32" t="str">
        <f t="shared" si="3"/>
        <v>0</v>
      </c>
      <c r="H11" s="29"/>
      <c r="I11" s="30"/>
      <c r="J11" s="31"/>
      <c r="K11" s="32" t="str">
        <f t="shared" si="4"/>
        <v>0</v>
      </c>
      <c r="L11" s="29"/>
      <c r="M11" s="30"/>
      <c r="N11" s="31"/>
      <c r="O11" s="32" t="str">
        <f t="shared" si="5"/>
        <v>0</v>
      </c>
      <c r="P11" s="29"/>
      <c r="Q11" s="30"/>
      <c r="R11" s="31"/>
      <c r="S11" s="32" t="str">
        <f t="shared" si="6"/>
        <v>0</v>
      </c>
      <c r="T11" s="29"/>
      <c r="U11" s="30"/>
      <c r="V11" s="31"/>
      <c r="W11" s="32" t="str">
        <f t="shared" si="7"/>
        <v>0</v>
      </c>
      <c r="X11" s="29"/>
      <c r="Y11" s="30"/>
      <c r="Z11" s="31"/>
      <c r="AA11" s="32" t="str">
        <f t="shared" si="8"/>
        <v>0</v>
      </c>
      <c r="AB11" s="32" t="str">
        <f t="shared" si="9"/>
        <v/>
      </c>
    </row>
    <row r="12" spans="1:28" x14ac:dyDescent="0.3">
      <c r="A12" s="22"/>
      <c r="B12" s="23" t="str">
        <f>IF(A12=0," ",VLOOKUP(A12,[1]Personeel!$B$4:$D$51,3,0))</f>
        <v xml:space="preserve"> </v>
      </c>
      <c r="C12" s="24" t="str">
        <f>IF(A12=0," ",VLOOKUP(A12,[1]Personeel!$B$4:$D$51,2,0))</f>
        <v xml:space="preserve"> </v>
      </c>
      <c r="D12" s="25"/>
      <c r="E12" s="26"/>
      <c r="F12" s="27"/>
      <c r="G12" s="28" t="str">
        <f t="shared" si="3"/>
        <v>0</v>
      </c>
      <c r="H12" s="25"/>
      <c r="I12" s="26"/>
      <c r="J12" s="27"/>
      <c r="K12" s="28" t="str">
        <f t="shared" si="4"/>
        <v>0</v>
      </c>
      <c r="L12" s="25"/>
      <c r="M12" s="26"/>
      <c r="N12" s="27"/>
      <c r="O12" s="28" t="str">
        <f t="shared" si="5"/>
        <v>0</v>
      </c>
      <c r="P12" s="25"/>
      <c r="Q12" s="26"/>
      <c r="R12" s="27"/>
      <c r="S12" s="28" t="str">
        <f t="shared" si="6"/>
        <v>0</v>
      </c>
      <c r="T12" s="25"/>
      <c r="U12" s="26"/>
      <c r="V12" s="27"/>
      <c r="W12" s="28" t="str">
        <f t="shared" si="7"/>
        <v>0</v>
      </c>
      <c r="X12" s="25"/>
      <c r="Y12" s="26"/>
      <c r="Z12" s="27"/>
      <c r="AA12" s="28" t="str">
        <f t="shared" si="8"/>
        <v>0</v>
      </c>
      <c r="AB12" s="28" t="str">
        <f t="shared" si="9"/>
        <v/>
      </c>
    </row>
    <row r="13" spans="1:28" x14ac:dyDescent="0.3">
      <c r="A13" s="15"/>
      <c r="B13" s="16" t="str">
        <f>IF(A13=0," ",VLOOKUP(A13,[1]Personeel!$B$4:$D$51,3,0))</f>
        <v xml:space="preserve"> </v>
      </c>
      <c r="C13" s="17" t="str">
        <f>IF(A13=0," ",VLOOKUP(A13,[1]Personeel!$B$4:$D$51,2,0))</f>
        <v xml:space="preserve"> </v>
      </c>
      <c r="D13" s="29"/>
      <c r="E13" s="30"/>
      <c r="F13" s="31"/>
      <c r="G13" s="32" t="str">
        <f t="shared" si="3"/>
        <v>0</v>
      </c>
      <c r="H13" s="29"/>
      <c r="I13" s="30"/>
      <c r="J13" s="31"/>
      <c r="K13" s="32" t="str">
        <f t="shared" si="4"/>
        <v>0</v>
      </c>
      <c r="L13" s="29"/>
      <c r="M13" s="30"/>
      <c r="N13" s="31"/>
      <c r="O13" s="32" t="str">
        <f t="shared" si="5"/>
        <v>0</v>
      </c>
      <c r="P13" s="29"/>
      <c r="Q13" s="30"/>
      <c r="R13" s="31"/>
      <c r="S13" s="32" t="str">
        <f t="shared" si="6"/>
        <v>0</v>
      </c>
      <c r="T13" s="29"/>
      <c r="U13" s="30"/>
      <c r="V13" s="31"/>
      <c r="W13" s="32" t="str">
        <f t="shared" si="7"/>
        <v>0</v>
      </c>
      <c r="X13" s="29"/>
      <c r="Y13" s="30"/>
      <c r="Z13" s="31"/>
      <c r="AA13" s="32" t="str">
        <f t="shared" si="8"/>
        <v>0</v>
      </c>
      <c r="AB13" s="32" t="str">
        <f t="shared" si="9"/>
        <v/>
      </c>
    </row>
  </sheetData>
  <mergeCells count="12">
    <mergeCell ref="D4:G4"/>
    <mergeCell ref="H4:K4"/>
    <mergeCell ref="L4:O4"/>
    <mergeCell ref="P4:S4"/>
    <mergeCell ref="T4:W4"/>
    <mergeCell ref="X4:AA4"/>
    <mergeCell ref="D3:G3"/>
    <mergeCell ref="H3:K3"/>
    <mergeCell ref="L3:O3"/>
    <mergeCell ref="P3:S3"/>
    <mergeCell ref="T3:W3"/>
    <mergeCell ref="X3:AA3"/>
  </mergeCells>
  <conditionalFormatting sqref="A7:A1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73D3-9713-4DA6-9A56-7738E4B89E89}">
  <sheetPr codeName="Blad2"/>
  <dimension ref="A1"/>
  <sheetViews>
    <sheetView tabSelected="1" workbookViewId="0">
      <selection activeCell="I16" sqref="I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Uren</vt:lpstr>
      <vt:lpstr>Jaar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jtvd</dc:creator>
  <cp:lastModifiedBy>jtvd</cp:lastModifiedBy>
  <dcterms:created xsi:type="dcterms:W3CDTF">2023-04-25T18:59:11Z</dcterms:created>
  <dcterms:modified xsi:type="dcterms:W3CDTF">2023-04-25T19:02:17Z</dcterms:modified>
</cp:coreProperties>
</file>